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3"/>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<sst xmlns="http://schemas.openxmlformats.org/spreadsheetml/2006/main" count="287" uniqueCount="180">
  <si>
    <r>
      <t xml:space="preserve">  2015   </t>
    </r>
    <r>
      <rPr>
        <sz val="16"/>
        <color indexed="8"/>
        <rFont val="黑体"/>
        <family val="3"/>
      </rPr>
      <t>年度部门收入支出决算总表</t>
    </r>
  </si>
  <si>
    <t>单位：林业局机关</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</si>
  <si>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</si>
  <si>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</si>
  <si>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</si>
  <si>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</si>
  <si>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</si>
  <si>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</si>
  <si>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</si>
  <si>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</si>
  <si>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</si>
  <si>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</si>
  <si>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</si>
  <si>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</si>
  <si>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</si>
  <si>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</si>
  <si>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</si>
  <si>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</si>
  <si>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</si>
  <si>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</si>
  <si>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</si>
  <si>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</si>
  <si>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一般公共服务支出</t>
  </si>
  <si>
    <t xml:space="preserve"> 经费拨款</t>
  </si>
  <si>
    <t>其他一般公共服务支出</t>
  </si>
  <si>
    <r>
      <t xml:space="preserve">  </t>
    </r>
    <r>
      <rPr>
        <sz val="10"/>
        <rFont val="宋体"/>
        <family val="0"/>
      </rPr>
      <t>纳入公共预算管理的非税收入拨款</t>
    </r>
  </si>
  <si>
    <t xml:space="preserve">  其他一般公共服务支出</t>
  </si>
  <si>
    <t>二、政府性基金拨款</t>
  </si>
  <si>
    <t>社会保障和就业支出</t>
  </si>
  <si>
    <t>三、纳入专户管理的非税收入拨款</t>
  </si>
  <si>
    <t>抚恤</t>
  </si>
  <si>
    <t>四、中央财政补助</t>
  </si>
  <si>
    <t xml:space="preserve">  死亡抚恤</t>
  </si>
  <si>
    <t>五、事业单位经营服务收入</t>
  </si>
  <si>
    <t>医疗卫生与计划生育支出</t>
  </si>
  <si>
    <t>六、其他收入</t>
  </si>
  <si>
    <t>公共卫生</t>
  </si>
  <si>
    <t xml:space="preserve">  重大公共卫生专项</t>
  </si>
  <si>
    <t>节能环保支出</t>
  </si>
  <si>
    <t>退耕还林</t>
  </si>
  <si>
    <t xml:space="preserve">  退耕现金</t>
  </si>
  <si>
    <t xml:space="preserve">  退耕还林工程建设</t>
  </si>
  <si>
    <t xml:space="preserve">  其他退耕还林支出</t>
  </si>
  <si>
    <t>风沙荒漠治理</t>
  </si>
  <si>
    <t xml:space="preserve">  其他风沙荒漠治理支出</t>
  </si>
  <si>
    <t>农林水支出</t>
  </si>
  <si>
    <t>农业</t>
  </si>
  <si>
    <t xml:space="preserve">  其他农业支出</t>
  </si>
  <si>
    <t>林业</t>
  </si>
  <si>
    <t xml:space="preserve">  行政运行</t>
  </si>
  <si>
    <t xml:space="preserve">  林业事业机构</t>
  </si>
  <si>
    <t xml:space="preserve">  森林培育</t>
  </si>
  <si>
    <t xml:space="preserve">  林业技术推广</t>
  </si>
  <si>
    <t xml:space="preserve">  森林生态效益补偿</t>
  </si>
  <si>
    <t xml:space="preserve">  动植物保护</t>
  </si>
  <si>
    <t xml:space="preserve">  石油价格改革对林业的补贴</t>
  </si>
  <si>
    <t xml:space="preserve">  林业防灾减灾</t>
  </si>
  <si>
    <t xml:space="preserve">  其他林业支出</t>
  </si>
  <si>
    <t>水利</t>
  </si>
  <si>
    <t xml:space="preserve">  防汛</t>
  </si>
  <si>
    <t xml:space="preserve">  其他水利支出</t>
  </si>
  <si>
    <t>扶贫</t>
  </si>
  <si>
    <t xml:space="preserve">  农村基础设施建设</t>
  </si>
  <si>
    <t>大中型水库库区基金及对应专项债务收入安排的支出</t>
  </si>
  <si>
    <t xml:space="preserve">  基础设施建设和经济发展</t>
  </si>
  <si>
    <t>交通运输支出</t>
  </si>
  <si>
    <t>石油价格改革对交通运输的补贴</t>
  </si>
  <si>
    <t xml:space="preserve">  石油价格改革补贴其他支出</t>
  </si>
  <si>
    <t>住房保障支出</t>
  </si>
  <si>
    <t>保障性安居工程支出</t>
  </si>
  <si>
    <t xml:space="preserve">  棚户区改造</t>
  </si>
  <si>
    <t xml:space="preserve">  其他保障性安居工程支出</t>
  </si>
  <si>
    <t>其他政府性基金支出</t>
  </si>
  <si>
    <t>本年收入合计</t>
  </si>
  <si>
    <t xml:space="preserve">  其他政府性基金支出</t>
  </si>
  <si>
    <r>
      <t xml:space="preserve"> 2015 </t>
    </r>
    <r>
      <rPr>
        <sz val="16"/>
        <color indexed="8"/>
        <rFont val="黑体"/>
        <family val="3"/>
      </rPr>
      <t>年度部门财政拨款收入支出决算总表</t>
    </r>
  </si>
  <si>
    <t>公共财政拨款</t>
  </si>
  <si>
    <t>其中：1、经费拨款</t>
  </si>
  <si>
    <r>
      <t>2</t>
    </r>
    <r>
      <rPr>
        <sz val="10"/>
        <rFont val="宋体"/>
        <family val="0"/>
      </rPr>
      <t>、纳入公共预算管理的非税收入拨款</t>
    </r>
  </si>
  <si>
    <r>
      <t xml:space="preserve"> 2015 </t>
    </r>
    <r>
      <rPr>
        <sz val="16"/>
        <color indexed="8"/>
        <rFont val="黑体"/>
        <family val="3"/>
      </rPr>
      <t>年度部门一般公共预算财政拨款支出决算表</t>
    </r>
  </si>
  <si>
    <t>科目编码</t>
  </si>
  <si>
    <t>科目名称</t>
  </si>
  <si>
    <t>合  计</t>
  </si>
  <si>
    <t>基本支出</t>
  </si>
  <si>
    <t>项目支出</t>
  </si>
  <si>
    <t>死亡巡抚恤</t>
  </si>
  <si>
    <t>重大公共卫生专项</t>
  </si>
  <si>
    <t>退耕现金</t>
  </si>
  <si>
    <t>退耕还林工程建设</t>
  </si>
  <si>
    <t>其他退耕还林支出</t>
  </si>
  <si>
    <t>其他风沙荒漠治理支出</t>
  </si>
  <si>
    <t>其他农业支出</t>
  </si>
  <si>
    <t>行政运行</t>
  </si>
  <si>
    <t>林业事业机构</t>
  </si>
  <si>
    <t>森林培育</t>
  </si>
  <si>
    <t>林业技术推广</t>
  </si>
  <si>
    <t>森林生态效益补偿</t>
  </si>
  <si>
    <t>动植物保护</t>
  </si>
  <si>
    <t>石油价格改革对林业的补贴</t>
  </si>
  <si>
    <t>林业防灾减灾</t>
  </si>
  <si>
    <t>其他林业支出</t>
  </si>
  <si>
    <t>防汛</t>
  </si>
  <si>
    <t>其他水利支出</t>
  </si>
  <si>
    <t>农村基础设施建设</t>
  </si>
  <si>
    <t>石油价格改革补贴其他支出</t>
  </si>
  <si>
    <t>棚户区改造</t>
  </si>
  <si>
    <t>其他保障性安居工程支出</t>
  </si>
  <si>
    <t>说明：数据公开到支出功能分类项级科目。</t>
  </si>
  <si>
    <r>
      <t xml:space="preserve"> 2015 </t>
    </r>
    <r>
      <rPr>
        <b/>
        <sz val="16"/>
        <rFont val="宋体"/>
        <family val="0"/>
      </rPr>
      <t>年度部门一般公共预算财政拨款基本支出决算表</t>
    </r>
  </si>
  <si>
    <t>决算数</t>
  </si>
  <si>
    <t>301</t>
  </si>
  <si>
    <t>30101</t>
  </si>
  <si>
    <t>基本工资</t>
  </si>
  <si>
    <t>30107</t>
  </si>
  <si>
    <t>津贴补贴及绩效工资</t>
  </si>
  <si>
    <t>30104</t>
  </si>
  <si>
    <t>社会保障缴费</t>
  </si>
  <si>
    <t>302</t>
  </si>
  <si>
    <t>30201</t>
  </si>
  <si>
    <t>办公费</t>
  </si>
  <si>
    <t>30202</t>
  </si>
  <si>
    <t>印刷费</t>
  </si>
  <si>
    <t>30203</t>
  </si>
  <si>
    <t>咨询费</t>
  </si>
  <si>
    <t>30206</t>
  </si>
  <si>
    <t>水电费</t>
  </si>
  <si>
    <t>30207</t>
  </si>
  <si>
    <t>邮电费</t>
  </si>
  <si>
    <t>30211</t>
  </si>
  <si>
    <t>差旅费</t>
  </si>
  <si>
    <t>30212</t>
  </si>
  <si>
    <t>因公出国（境）费用</t>
  </si>
  <si>
    <t>30213</t>
  </si>
  <si>
    <t>维修（护）费</t>
  </si>
  <si>
    <t>30215</t>
  </si>
  <si>
    <t>会议费</t>
  </si>
  <si>
    <t>30216</t>
  </si>
  <si>
    <t>培训费</t>
  </si>
  <si>
    <t>30217</t>
  </si>
  <si>
    <t>公务接待费</t>
  </si>
  <si>
    <t>30226</t>
  </si>
  <si>
    <t>劳务费</t>
  </si>
  <si>
    <t>30228</t>
  </si>
  <si>
    <t>工会经费</t>
  </si>
  <si>
    <t>30231</t>
  </si>
  <si>
    <t>公务用车运行维护费</t>
  </si>
  <si>
    <t>30239</t>
  </si>
  <si>
    <t>其他交通费用</t>
  </si>
  <si>
    <t>30299</t>
  </si>
  <si>
    <t>其他商品和服务支出</t>
  </si>
  <si>
    <t>抚恤费</t>
  </si>
  <si>
    <t>生产补贴</t>
  </si>
  <si>
    <t>其他对个人和家庭的补助支出</t>
  </si>
  <si>
    <t>办公设备购置</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</si>
  <si>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</si>
  <si>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</si>
  <si>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2015  </t>
    </r>
    <r>
      <rPr>
        <sz val="16"/>
        <color indexed="8"/>
        <rFont val="黑体"/>
        <family val="3"/>
      </rPr>
      <t>年度部门政府性基金财政拨款收入支出决算总表</t>
    </r>
  </si>
  <si>
    <t>基金收入科目</t>
  </si>
  <si>
    <t>一、非税收入</t>
  </si>
  <si>
    <t>二、债务收入</t>
  </si>
  <si>
    <t>三、转移性收入</t>
  </si>
  <si>
    <r>
      <t xml:space="preserve">   2015  </t>
    </r>
    <r>
      <rPr>
        <b/>
        <sz val="18"/>
        <rFont val="宋体"/>
        <family val="0"/>
      </rPr>
      <t>年度部门一般公共预算财政拨款“三公”经费支出决算表</t>
    </r>
  </si>
  <si>
    <t>单位名称</t>
  </si>
  <si>
    <t>三公经费决算数（一般公共预算拨款）</t>
  </si>
  <si>
    <t>2014年三公经费数</t>
  </si>
  <si>
    <t>三公经费增减变化原因</t>
  </si>
  <si>
    <t>小计</t>
  </si>
  <si>
    <t>公务用车购置及运行费</t>
  </si>
  <si>
    <t>其中：</t>
  </si>
  <si>
    <t>因公出国（境）费</t>
  </si>
  <si>
    <t>批次</t>
  </si>
  <si>
    <t>人数</t>
  </si>
  <si>
    <t>现有车辆数</t>
  </si>
  <si>
    <t>公务用车购置费</t>
  </si>
  <si>
    <t>组团数</t>
  </si>
  <si>
    <t>临湘市林业局</t>
  </si>
  <si>
    <t>因我局贯彻落实中央八项规定和厉行节约有关要求，加强公务用车管理，规范公务接待活动，使我局的公车运行费及公务接待费都有所下降。因我局李局长与市委领导赴韩参加省外事侨办组织的国际竹子博览会的费用开支，导致因公出过（境）费用支出增加了1.92万元。</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</si>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</sst>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s>
  <fonts count="43">
    <font>
      <sz val="11"/>
      <color indexed="8"/>
      <name val="Tahoma"/>
      <family val="2"/>
    </font>
    <font>
      <sz val="11"/>
      <name val="宋体"/>
      <family val="0"/>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sz val="10"/>
      <color indexed="8"/>
      <name val="宋体"/>
      <family val="0"/>
    </font>
    <font>
      <u val="single"/>
      <sz val="16"/>
      <color indexed="8"/>
      <name val="黑体"/>
      <family val="3"/>
    </font>
    <font>
      <sz val="16"/>
      <color indexed="8"/>
      <name val="黑体"/>
      <family val="3"/>
    </font>
    <font>
      <sz val="12"/>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0"/>
      <name val="Times New Roman"/>
      <family val="1"/>
    </font>
    <font>
      <b/>
      <u val="single"/>
      <sz val="16"/>
      <name val="Times New Roman"/>
      <family val="1"/>
    </font>
    <font>
      <b/>
      <sz val="16"/>
      <name val="Times New Roman"/>
      <family val="1"/>
    </font>
    <font>
      <sz val="12"/>
      <name val="仿宋_GB2312"/>
      <family val="0"/>
    </font>
    <font>
      <sz val="18"/>
      <name val="黑体"/>
      <family val="3"/>
    </font>
    <font>
      <sz val="8"/>
      <name val="宋体"/>
      <family val="0"/>
    </font>
    <font>
      <sz val="11"/>
      <color indexed="9"/>
      <name val="Tahoma"/>
      <family val="2"/>
    </font>
    <font>
      <b/>
      <sz val="11"/>
      <color indexed="52"/>
      <name val="Tahoma"/>
      <family val="2"/>
    </font>
    <font>
      <u val="single"/>
      <sz val="11"/>
      <color indexed="20"/>
      <name val="宋体"/>
      <family val="0"/>
    </font>
    <font>
      <sz val="11"/>
      <color indexed="10"/>
      <name val="Tahoma"/>
      <family val="2"/>
    </font>
    <font>
      <sz val="11"/>
      <color indexed="20"/>
      <name val="Tahoma"/>
      <family val="2"/>
    </font>
    <font>
      <sz val="11"/>
      <color indexed="62"/>
      <name val="Tahoma"/>
      <family val="2"/>
    </font>
    <font>
      <b/>
      <sz val="11"/>
      <color indexed="9"/>
      <name val="Tahoma"/>
      <family val="2"/>
    </font>
    <font>
      <u val="single"/>
      <sz val="11"/>
      <color indexed="12"/>
      <name val="宋体"/>
      <family val="0"/>
    </font>
    <font>
      <sz val="11"/>
      <color indexed="52"/>
      <name val="Tahoma"/>
      <family val="2"/>
    </font>
    <font>
      <sz val="12"/>
      <name val="Times New Roman"/>
      <family val="1"/>
    </font>
    <font>
      <sz val="11"/>
      <color indexed="60"/>
      <name val="Tahoma"/>
      <family val="2"/>
    </font>
    <font>
      <b/>
      <sz val="11"/>
      <color indexed="56"/>
      <name val="Tahoma"/>
      <family val="2"/>
    </font>
    <font>
      <b/>
      <sz val="11"/>
      <color indexed="8"/>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sz val="11"/>
      <color indexed="17"/>
      <name val="Tahoma"/>
      <family val="2"/>
    </font>
    <font>
      <b/>
      <sz val="16"/>
      <name val="宋体"/>
      <family val="0"/>
    </font>
    <font>
      <u val="single"/>
      <sz val="16"/>
      <color rgb="FF000000"/>
      <name val="黑体"/>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style="thin"/>
      <right/>
      <top style="thin"/>
      <bottom/>
    </border>
    <border>
      <left style="thin"/>
      <right/>
      <top style="thin"/>
      <bottom style="thin"/>
    </border>
    <border>
      <left>
        <color indexed="63"/>
      </left>
      <right>
        <color indexed="63"/>
      </right>
      <top>
        <color indexed="63"/>
      </top>
      <bottom style="thin"/>
    </border>
    <border>
      <left style="thin"/>
      <right/>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3" fillId="0" borderId="0">
      <alignment/>
      <protection/>
    </xf>
    <xf numFmtId="0" fontId="0" fillId="6" borderId="2" applyNumberFormat="0" applyFont="0" applyAlignment="0" applyProtection="0"/>
    <xf numFmtId="0" fontId="22" fillId="7" borderId="0" applyNumberFormat="0" applyBorder="0" applyAlignment="0" applyProtection="0"/>
    <xf numFmtId="0" fontId="33" fillId="0" borderId="0" applyNumberFormat="0" applyFill="0" applyBorder="0" applyAlignment="0" applyProtection="0"/>
    <xf numFmtId="0" fontId="2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22" fillId="8" borderId="0" applyNumberFormat="0" applyBorder="0" applyAlignment="0" applyProtection="0"/>
    <xf numFmtId="0" fontId="33" fillId="0" borderId="5" applyNumberFormat="0" applyFill="0" applyAlignment="0" applyProtection="0"/>
    <xf numFmtId="0" fontId="22" fillId="9" borderId="0" applyNumberFormat="0" applyBorder="0" applyAlignment="0" applyProtection="0"/>
    <xf numFmtId="0" fontId="39" fillId="10" borderId="6" applyNumberFormat="0" applyAlignment="0" applyProtection="0"/>
    <xf numFmtId="0" fontId="3" fillId="0" borderId="0">
      <alignment/>
      <protection/>
    </xf>
    <xf numFmtId="0" fontId="23" fillId="10" borderId="1" applyNumberFormat="0" applyAlignment="0" applyProtection="0"/>
    <xf numFmtId="0" fontId="28" fillId="11" borderId="7" applyNumberFormat="0" applyAlignment="0" applyProtection="0"/>
    <xf numFmtId="0" fontId="0" fillId="3" borderId="0" applyNumberFormat="0" applyBorder="0" applyAlignment="0" applyProtection="0"/>
    <xf numFmtId="0" fontId="22" fillId="12" borderId="0" applyNumberFormat="0" applyBorder="0" applyAlignment="0" applyProtection="0"/>
    <xf numFmtId="0" fontId="30" fillId="0" borderId="8" applyNumberFormat="0" applyFill="0" applyAlignment="0" applyProtection="0"/>
    <xf numFmtId="0" fontId="34" fillId="0" borderId="9" applyNumberFormat="0" applyFill="0" applyAlignment="0" applyProtection="0"/>
    <xf numFmtId="0" fontId="40" fillId="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2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0"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cellStyleXfs>
  <cellXfs count="114">
    <xf numFmtId="0" fontId="0" fillId="0" borderId="0" xfId="0" applyAlignment="1">
      <alignment/>
    </xf>
    <xf numFmtId="0" fontId="2" fillId="0" borderId="0" xfId="40" applyFont="1">
      <alignment/>
      <protection/>
    </xf>
    <xf numFmtId="0" fontId="3" fillId="0" borderId="0" xfId="68">
      <alignment/>
      <protection/>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6" fillId="0" borderId="0" xfId="40" applyFont="1" applyAlignment="1">
      <alignment horizontal="left" vertical="center" wrapText="1"/>
      <protection/>
    </xf>
    <xf numFmtId="0" fontId="7" fillId="0" borderId="0" xfId="40" applyFont="1" applyAlignment="1">
      <alignment horizontal="center" vertical="center" wrapText="1"/>
      <protection/>
    </xf>
    <xf numFmtId="0" fontId="6" fillId="0" borderId="0" xfId="40" applyNumberFormat="1" applyFont="1" applyFill="1" applyAlignment="1" applyProtection="1">
      <alignment horizontal="right" wrapText="1"/>
      <protection/>
    </xf>
    <xf numFmtId="0" fontId="6" fillId="24" borderId="10" xfId="40" applyNumberFormat="1" applyFont="1" applyFill="1" applyBorder="1" applyAlignment="1" applyProtection="1">
      <alignment horizontal="center" vertical="center" wrapText="1"/>
      <protection/>
    </xf>
    <xf numFmtId="0" fontId="6" fillId="24" borderId="11" xfId="40" applyNumberFormat="1" applyFont="1" applyFill="1" applyBorder="1" applyAlignment="1" applyProtection="1">
      <alignment horizontal="center" vertical="center"/>
      <protection/>
    </xf>
    <xf numFmtId="0" fontId="6" fillId="24" borderId="12" xfId="40" applyNumberFormat="1" applyFont="1" applyFill="1" applyBorder="1" applyAlignment="1" applyProtection="1">
      <alignment horizontal="center" vertical="center"/>
      <protection/>
    </xf>
    <xf numFmtId="0" fontId="6" fillId="24" borderId="10" xfId="40" applyNumberFormat="1" applyFont="1" applyFill="1" applyBorder="1" applyAlignment="1" applyProtection="1">
      <alignment horizontal="center" vertical="center"/>
      <protection/>
    </xf>
    <xf numFmtId="0" fontId="7" fillId="24" borderId="10" xfId="40" applyNumberFormat="1" applyFont="1" applyFill="1" applyBorder="1" applyAlignment="1" applyProtection="1">
      <alignment horizontal="center" vertical="center" wrapText="1"/>
      <protection/>
    </xf>
    <xf numFmtId="0" fontId="6" fillId="24" borderId="13" xfId="40" applyNumberFormat="1" applyFont="1" applyFill="1" applyBorder="1" applyAlignment="1" applyProtection="1">
      <alignment horizontal="center" vertical="center" wrapText="1"/>
      <protection/>
    </xf>
    <xf numFmtId="49" fontId="6" fillId="0" borderId="14" xfId="68" applyNumberFormat="1" applyFont="1" applyFill="1" applyBorder="1" applyAlignment="1" applyProtection="1">
      <alignment horizontal="center" vertical="center" wrapText="1"/>
      <protection/>
    </xf>
    <xf numFmtId="4" fontId="6" fillId="0" borderId="15" xfId="40" applyNumberFormat="1" applyFont="1" applyFill="1" applyBorder="1" applyAlignment="1" applyProtection="1">
      <alignment horizontal="center" vertical="center" wrapText="1"/>
      <protection/>
    </xf>
    <xf numFmtId="0" fontId="7" fillId="0" borderId="10" xfId="40" applyFont="1" applyFill="1" applyBorder="1" applyAlignment="1">
      <alignment horizontal="center" vertical="center" wrapText="1"/>
      <protection/>
    </xf>
    <xf numFmtId="176" fontId="8" fillId="0" borderId="10" xfId="0" applyNumberFormat="1" applyFont="1" applyFill="1" applyBorder="1" applyAlignment="1">
      <alignment horizontal="right" vertical="center"/>
    </xf>
    <xf numFmtId="4" fontId="6" fillId="0" borderId="10" xfId="40" applyNumberFormat="1" applyFont="1" applyFill="1" applyBorder="1" applyAlignment="1" applyProtection="1">
      <alignment horizontal="center" vertical="center" wrapText="1"/>
      <protection/>
    </xf>
    <xf numFmtId="49" fontId="7" fillId="0" borderId="10" xfId="40" applyNumberFormat="1" applyFont="1" applyFill="1" applyBorder="1" applyAlignment="1" applyProtection="1">
      <alignment horizontal="left" vertical="center" wrapText="1"/>
      <protection/>
    </xf>
    <xf numFmtId="4" fontId="7" fillId="0" borderId="16" xfId="40" applyNumberFormat="1" applyFont="1" applyFill="1" applyBorder="1" applyAlignment="1" applyProtection="1">
      <alignment horizontal="right" vertical="center" wrapText="1"/>
      <protection/>
    </xf>
    <xf numFmtId="4" fontId="7" fillId="0" borderId="10" xfId="40" applyNumberFormat="1" applyFont="1" applyFill="1" applyBorder="1" applyAlignment="1" applyProtection="1">
      <alignment horizontal="right" vertical="center" wrapText="1"/>
      <protection/>
    </xf>
    <xf numFmtId="0" fontId="6" fillId="0" borderId="17" xfId="40" applyFont="1" applyBorder="1" applyAlignment="1">
      <alignment/>
      <protection/>
    </xf>
    <xf numFmtId="0" fontId="7" fillId="0" borderId="17" xfId="40" applyFont="1" applyBorder="1" applyAlignment="1">
      <alignment/>
      <protection/>
    </xf>
    <xf numFmtId="0" fontId="7" fillId="0" borderId="0" xfId="40" applyFont="1" applyBorder="1" applyAlignment="1">
      <alignment/>
      <protection/>
    </xf>
    <xf numFmtId="0" fontId="7" fillId="0" borderId="0" xfId="40" applyFont="1" applyBorder="1" applyAlignment="1">
      <alignment horizontal="left"/>
      <protection/>
    </xf>
    <xf numFmtId="0" fontId="7" fillId="0" borderId="0" xfId="40" applyFont="1">
      <alignment/>
      <protection/>
    </xf>
    <xf numFmtId="0" fontId="6" fillId="0" borderId="0" xfId="40" applyNumberFormat="1" applyFont="1" applyFill="1" applyAlignment="1" applyProtection="1">
      <alignment horizontal="right" vertical="center" wrapText="1"/>
      <protection/>
    </xf>
    <xf numFmtId="0" fontId="6" fillId="24" borderId="18" xfId="40" applyNumberFormat="1" applyFont="1" applyFill="1" applyBorder="1" applyAlignment="1" applyProtection="1">
      <alignment horizontal="center" vertical="center"/>
      <protection/>
    </xf>
    <xf numFmtId="176" fontId="6" fillId="24" borderId="19" xfId="40" applyNumberFormat="1" applyFont="1" applyFill="1" applyBorder="1" applyAlignment="1" applyProtection="1">
      <alignment horizontal="center" vertical="center" wrapText="1"/>
      <protection/>
    </xf>
    <xf numFmtId="0" fontId="6" fillId="0" borderId="18" xfId="40" applyFont="1" applyBorder="1" applyAlignment="1">
      <alignment horizontal="center" vertical="center" wrapText="1"/>
      <protection/>
    </xf>
    <xf numFmtId="176" fontId="6" fillId="24" borderId="20" xfId="40" applyNumberFormat="1" applyFont="1" applyFill="1" applyBorder="1" applyAlignment="1" applyProtection="1">
      <alignment horizontal="center" vertical="center" wrapText="1"/>
      <protection/>
    </xf>
    <xf numFmtId="0" fontId="7" fillId="0" borderId="18" xfId="40" applyFont="1" applyBorder="1" applyAlignment="1">
      <alignment horizontal="center" vertical="center" wrapText="1"/>
      <protection/>
    </xf>
    <xf numFmtId="0" fontId="6" fillId="0" borderId="13" xfId="40" applyNumberFormat="1" applyFont="1" applyBorder="1" applyAlignment="1">
      <alignment horizontal="center" vertical="center" wrapText="1"/>
      <protection/>
    </xf>
    <xf numFmtId="0" fontId="7" fillId="0" borderId="21" xfId="40" applyFont="1" applyBorder="1" applyAlignment="1">
      <alignment horizontal="center" vertical="center" wrapText="1"/>
      <protection/>
    </xf>
    <xf numFmtId="0" fontId="7" fillId="0" borderId="10" xfId="40" applyFont="1" applyBorder="1" applyAlignment="1">
      <alignment horizontal="center" vertical="center" wrapText="1"/>
      <protection/>
    </xf>
    <xf numFmtId="0" fontId="6" fillId="0" borderId="10" xfId="40" applyFont="1" applyBorder="1" applyAlignment="1">
      <alignment horizontal="center" vertical="center" wrapText="1"/>
      <protection/>
    </xf>
    <xf numFmtId="0" fontId="3" fillId="0" borderId="10" xfId="68" applyBorder="1">
      <alignment/>
      <protection/>
    </xf>
    <xf numFmtId="0" fontId="42"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Border="1" applyAlignment="1">
      <alignment vertical="center"/>
    </xf>
    <xf numFmtId="0" fontId="11" fillId="0" borderId="0" xfId="0" applyFont="1" applyFill="1" applyAlignment="1">
      <alignment vertical="center"/>
    </xf>
    <xf numFmtId="0" fontId="12" fillId="0" borderId="10" xfId="0" applyFont="1" applyFill="1" applyBorder="1" applyAlignment="1">
      <alignment horizontal="center" vertical="center"/>
    </xf>
    <xf numFmtId="0" fontId="12" fillId="0" borderId="10" xfId="0" applyNumberFormat="1" applyFont="1" applyFill="1" applyBorder="1" applyAlignment="1">
      <alignment horizontal="center" vertical="center" wrapText="1"/>
    </xf>
    <xf numFmtId="0" fontId="13" fillId="0" borderId="10" xfId="0"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0" fontId="13" fillId="0" borderId="10" xfId="0" applyNumberFormat="1" applyFont="1" applyFill="1" applyBorder="1" applyAlignment="1">
      <alignment horizontal="center" vertical="center" wrapText="1"/>
    </xf>
    <xf numFmtId="0" fontId="14" fillId="0" borderId="10" xfId="0" applyNumberFormat="1" applyFont="1" applyBorder="1" applyAlignment="1">
      <alignment vertical="center"/>
    </xf>
    <xf numFmtId="0" fontId="11" fillId="0" borderId="10" xfId="0" applyFont="1" applyFill="1" applyBorder="1" applyAlignment="1">
      <alignment horizontal="right" vertical="center"/>
    </xf>
    <xf numFmtId="177" fontId="8"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0" fontId="6" fillId="0" borderId="10" xfId="0" applyFont="1" applyFill="1" applyBorder="1" applyAlignment="1">
      <alignment horizontal="justify" vertical="center"/>
    </xf>
    <xf numFmtId="176" fontId="8" fillId="0" borderId="10" xfId="0" applyNumberFormat="1" applyFont="1" applyFill="1" applyBorder="1" applyAlignment="1">
      <alignment horizontal="center" vertical="center"/>
    </xf>
    <xf numFmtId="0" fontId="0" fillId="0" borderId="10" xfId="0" applyBorder="1" applyAlignment="1">
      <alignment/>
    </xf>
    <xf numFmtId="0" fontId="6" fillId="0" borderId="10" xfId="0" applyFont="1" applyFill="1" applyBorder="1" applyAlignment="1">
      <alignment horizontal="right" vertical="center"/>
    </xf>
    <xf numFmtId="0" fontId="8" fillId="0" borderId="0" xfId="0" applyFont="1" applyFill="1" applyBorder="1" applyAlignment="1">
      <alignment horizontal="right" vertical="center"/>
    </xf>
    <xf numFmtId="0" fontId="15" fillId="0" borderId="10" xfId="0" applyNumberFormat="1" applyFont="1" applyFill="1" applyBorder="1" applyAlignment="1">
      <alignment horizontal="center" vertical="center" wrapText="1"/>
    </xf>
    <xf numFmtId="0" fontId="0" fillId="0" borderId="0" xfId="0" applyFont="1" applyFill="1" applyAlignment="1">
      <alignment/>
    </xf>
    <xf numFmtId="0" fontId="2" fillId="0" borderId="0" xfId="67" applyNumberFormat="1" applyFont="1" applyFill="1" applyAlignment="1" applyProtection="1">
      <alignment horizontal="left" vertical="center" wrapText="1"/>
      <protection/>
    </xf>
    <xf numFmtId="0" fontId="16" fillId="0" borderId="0" xfId="67" applyNumberFormat="1" applyFont="1" applyFill="1" applyAlignment="1" applyProtection="1">
      <alignment horizontal="center" vertical="center" wrapText="1"/>
      <protection/>
    </xf>
    <xf numFmtId="0" fontId="17" fillId="0" borderId="0" xfId="67" applyNumberFormat="1" applyFont="1" applyFill="1" applyAlignment="1" applyProtection="1">
      <alignment horizontal="center" vertical="center" wrapText="1"/>
      <protection/>
    </xf>
    <xf numFmtId="0" fontId="18" fillId="0" borderId="0" xfId="67" applyNumberFormat="1" applyFont="1" applyFill="1" applyAlignment="1" applyProtection="1">
      <alignment horizontal="center" vertical="center" wrapText="1"/>
      <protection/>
    </xf>
    <xf numFmtId="0" fontId="3" fillId="0" borderId="0" xfId="67">
      <alignment/>
      <protection/>
    </xf>
    <xf numFmtId="0" fontId="3" fillId="0" borderId="0" xfId="67" applyAlignment="1">
      <alignment horizontal="left" vertical="center"/>
      <protection/>
    </xf>
    <xf numFmtId="0" fontId="6" fillId="0" borderId="0" xfId="67" applyNumberFormat="1" applyFont="1" applyFill="1" applyAlignment="1" applyProtection="1">
      <alignment horizontal="right" vertical="center" wrapText="1"/>
      <protection/>
    </xf>
    <xf numFmtId="0" fontId="15" fillId="24" borderId="13" xfId="67" applyNumberFormat="1" applyFont="1" applyFill="1" applyBorder="1" applyAlignment="1" applyProtection="1">
      <alignment horizontal="center" vertical="center" wrapText="1"/>
      <protection/>
    </xf>
    <xf numFmtId="0" fontId="7" fillId="0" borderId="10" xfId="67" applyNumberFormat="1" applyFont="1" applyFill="1" applyBorder="1" applyAlignment="1" applyProtection="1">
      <alignment horizontal="center" vertical="center" wrapText="1"/>
      <protection/>
    </xf>
    <xf numFmtId="0" fontId="6" fillId="24" borderId="22" xfId="67" applyNumberFormat="1" applyFont="1" applyFill="1" applyBorder="1" applyAlignment="1" applyProtection="1">
      <alignment horizontal="center" vertical="center" wrapText="1"/>
      <protection/>
    </xf>
    <xf numFmtId="4" fontId="6" fillId="24" borderId="13" xfId="67" applyNumberFormat="1" applyFont="1" applyFill="1" applyBorder="1" applyAlignment="1" applyProtection="1">
      <alignment horizontal="center" vertical="center" wrapText="1"/>
      <protection/>
    </xf>
    <xf numFmtId="49" fontId="7" fillId="0" borderId="23" xfId="67" applyNumberFormat="1" applyFont="1" applyFill="1" applyBorder="1" applyAlignment="1" applyProtection="1">
      <alignment horizontal="right" vertical="center" wrapText="1"/>
      <protection/>
    </xf>
    <xf numFmtId="178" fontId="6" fillId="0" borderId="23" xfId="67" applyNumberFormat="1" applyFont="1" applyFill="1" applyBorder="1" applyAlignment="1" applyProtection="1">
      <alignment horizontal="center" vertical="center" wrapText="1"/>
      <protection/>
    </xf>
    <xf numFmtId="4" fontId="6" fillId="0" borderId="10" xfId="67" applyNumberFormat="1" applyFont="1" applyFill="1" applyBorder="1" applyAlignment="1" applyProtection="1">
      <alignment horizontal="center" vertical="center" wrapText="1"/>
      <protection/>
    </xf>
    <xf numFmtId="178" fontId="6" fillId="0" borderId="11" xfId="67" applyNumberFormat="1" applyFont="1" applyFill="1" applyBorder="1" applyAlignment="1" applyProtection="1">
      <alignment horizontal="center" vertical="center" wrapText="1"/>
      <protection/>
    </xf>
    <xf numFmtId="0" fontId="6" fillId="0" borderId="10" xfId="67" applyNumberFormat="1" applyFont="1" applyFill="1" applyBorder="1" applyAlignment="1" applyProtection="1">
      <alignment horizontal="center" vertical="center" wrapText="1"/>
      <protection/>
    </xf>
    <xf numFmtId="49" fontId="7" fillId="0" borderId="11" xfId="67" applyNumberFormat="1" applyFont="1" applyFill="1" applyBorder="1" applyAlignment="1" applyProtection="1">
      <alignment horizontal="right" vertical="center" wrapText="1"/>
      <protection/>
    </xf>
    <xf numFmtId="0" fontId="7" fillId="0" borderId="10" xfId="67" applyNumberFormat="1" applyFont="1" applyFill="1" applyBorder="1" applyAlignment="1" applyProtection="1">
      <alignment horizontal="right" vertical="center" wrapText="1"/>
      <protection/>
    </xf>
    <xf numFmtId="0" fontId="6" fillId="0" borderId="10" xfId="67" applyNumberFormat="1" applyFont="1" applyFill="1" applyBorder="1" applyAlignment="1" applyProtection="1">
      <alignment horizontal="right" vertical="center" wrapText="1"/>
      <protection/>
    </xf>
    <xf numFmtId="0" fontId="6" fillId="0" borderId="17" xfId="67" applyNumberFormat="1" applyFont="1" applyFill="1" applyBorder="1" applyAlignment="1" applyProtection="1">
      <alignment horizontal="left" vertical="center" wrapText="1"/>
      <protection/>
    </xf>
    <xf numFmtId="0" fontId="7" fillId="0" borderId="17" xfId="67" applyNumberFormat="1" applyFont="1" applyFill="1" applyBorder="1" applyAlignment="1" applyProtection="1">
      <alignment horizontal="left" vertical="center" wrapText="1"/>
      <protection/>
    </xf>
    <xf numFmtId="0" fontId="7" fillId="0" borderId="0" xfId="67" applyNumberFormat="1" applyFont="1" applyFill="1" applyAlignment="1" applyProtection="1">
      <alignment horizontal="left" vertical="center" wrapText="1"/>
      <protection/>
    </xf>
    <xf numFmtId="0" fontId="6" fillId="0" borderId="0" xfId="0" applyFont="1" applyFill="1" applyAlignment="1">
      <alignment vertical="center"/>
    </xf>
    <xf numFmtId="0" fontId="19" fillId="0" borderId="0" xfId="0" applyFont="1" applyFill="1" applyAlignment="1">
      <alignment horizontal="justify" vertical="center"/>
    </xf>
    <xf numFmtId="0" fontId="6" fillId="0" borderId="24" xfId="0" applyFont="1" applyFill="1" applyBorder="1" applyAlignment="1">
      <alignment horizontal="left" vertical="center"/>
    </xf>
    <xf numFmtId="0" fontId="6" fillId="0" borderId="0" xfId="0" applyFont="1" applyFill="1" applyAlignment="1">
      <alignment horizontal="right" vertical="center"/>
    </xf>
    <xf numFmtId="0" fontId="15" fillId="24" borderId="10" xfId="0" applyFont="1" applyFill="1" applyBorder="1" applyAlignment="1">
      <alignment horizontal="center" vertical="center" wrapText="1"/>
    </xf>
    <xf numFmtId="176" fontId="13" fillId="0" borderId="10" xfId="0" applyNumberFormat="1" applyFont="1" applyFill="1" applyBorder="1" applyAlignment="1">
      <alignment horizontal="right" vertical="center"/>
    </xf>
    <xf numFmtId="0" fontId="6" fillId="0" borderId="11" xfId="0" applyFont="1" applyFill="1" applyBorder="1" applyAlignment="1">
      <alignment vertical="center" shrinkToFit="1"/>
    </xf>
    <xf numFmtId="0" fontId="6" fillId="0" borderId="10" xfId="0" applyFont="1" applyFill="1" applyBorder="1" applyAlignment="1">
      <alignment horizontal="left" vertical="center" shrinkToFit="1"/>
    </xf>
    <xf numFmtId="0" fontId="8" fillId="0" borderId="0" xfId="0" applyFont="1" applyFill="1" applyAlignment="1">
      <alignment horizontal="left" vertical="center" wrapText="1"/>
    </xf>
    <xf numFmtId="0" fontId="20" fillId="0" borderId="0" xfId="0" applyFont="1" applyFill="1" applyAlignment="1">
      <alignment horizontal="justify" vertical="center"/>
    </xf>
    <xf numFmtId="0" fontId="0" fillId="0" borderId="0" xfId="0" applyNumberFormat="1" applyBorder="1" applyAlignment="1">
      <alignment/>
    </xf>
    <xf numFmtId="177" fontId="0" fillId="0" borderId="0" xfId="0" applyNumberFormat="1" applyAlignment="1">
      <alignment/>
    </xf>
    <xf numFmtId="177" fontId="10" fillId="0" borderId="0" xfId="0" applyNumberFormat="1" applyFont="1" applyFill="1" applyAlignment="1">
      <alignment horizontal="center" vertical="center"/>
    </xf>
    <xf numFmtId="177" fontId="8" fillId="0" borderId="0" xfId="0" applyNumberFormat="1" applyFont="1" applyFill="1" applyBorder="1" applyAlignment="1">
      <alignment vertical="center"/>
    </xf>
    <xf numFmtId="0" fontId="12" fillId="0" borderId="10" xfId="0" applyFont="1" applyFill="1" applyBorder="1" applyAlignment="1">
      <alignment horizontal="right" vertical="center"/>
    </xf>
    <xf numFmtId="0" fontId="12" fillId="0" borderId="10" xfId="0" applyNumberFormat="1" applyFont="1" applyBorder="1" applyAlignment="1">
      <alignment horizontal="right" vertical="center" wrapText="1"/>
    </xf>
    <xf numFmtId="0" fontId="13" fillId="0" borderId="10" xfId="0" applyNumberFormat="1" applyFont="1" applyFill="1" applyBorder="1" applyAlignment="1">
      <alignment horizontal="right" vertical="center" wrapText="1"/>
    </xf>
    <xf numFmtId="0" fontId="6" fillId="0" borderId="10" xfId="0" applyFont="1" applyFill="1" applyBorder="1" applyAlignment="1">
      <alignment horizontal="left" vertical="center"/>
    </xf>
    <xf numFmtId="0" fontId="11"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0" fillId="0" borderId="13" xfId="0" applyNumberFormat="1" applyBorder="1" applyAlignment="1">
      <alignment/>
    </xf>
    <xf numFmtId="0" fontId="0" fillId="0" borderId="10" xfId="0" applyNumberFormat="1" applyBorder="1" applyAlignment="1">
      <alignment/>
    </xf>
    <xf numFmtId="0" fontId="0" fillId="0" borderId="0" xfId="0" applyNumberFormat="1" applyBorder="1" applyAlignment="1">
      <alignment/>
    </xf>
    <xf numFmtId="0" fontId="0" fillId="0" borderId="14" xfId="0" applyNumberFormat="1" applyBorder="1" applyAlignment="1">
      <alignment/>
    </xf>
    <xf numFmtId="0" fontId="0" fillId="0" borderId="25" xfId="0" applyNumberFormat="1" applyBorder="1" applyAlignment="1">
      <alignment/>
    </xf>
    <xf numFmtId="0" fontId="0" fillId="0" borderId="10" xfId="0" applyNumberFormat="1" applyBorder="1" applyAlignment="1">
      <alignment/>
    </xf>
    <xf numFmtId="0" fontId="3" fillId="0" borderId="10" xfId="0" applyFont="1" applyFill="1" applyBorder="1" applyAlignment="1">
      <alignment horizontal="center" vertical="center"/>
    </xf>
    <xf numFmtId="0" fontId="15" fillId="0" borderId="10" xfId="0" applyNumberFormat="1" applyFont="1" applyFill="1" applyBorder="1" applyAlignment="1">
      <alignment horizontal="right" vertical="center" wrapText="1"/>
    </xf>
    <xf numFmtId="0" fontId="11" fillId="0" borderId="0" xfId="0" applyNumberFormat="1" applyFont="1" applyFill="1" applyAlignment="1">
      <alignment vertical="center" wrapText="1"/>
    </xf>
    <xf numFmtId="0" fontId="11" fillId="0" borderId="0" xfId="0" applyFont="1" applyFill="1" applyAlignment="1">
      <alignment horizontal="right" vertical="center"/>
    </xf>
    <xf numFmtId="0" fontId="10" fillId="0" borderId="0" xfId="0" applyFont="1" applyFill="1" applyAlignment="1">
      <alignment horizontal="right" vertical="center"/>
    </xf>
    <xf numFmtId="0" fontId="21" fillId="0" borderId="10" xfId="0" applyFont="1" applyFill="1" applyBorder="1" applyAlignment="1">
      <alignment horizontal="right" vertical="center"/>
    </xf>
    <xf numFmtId="0" fontId="15" fillId="0" borderId="10" xfId="0" applyFont="1" applyFill="1" applyBorder="1" applyAlignment="1">
      <alignment horizontal="left" vertical="center"/>
    </xf>
    <xf numFmtId="4" fontId="11" fillId="0" borderId="0" xfId="0" applyNumberFormat="1" applyFont="1" applyFill="1" applyAlignment="1">
      <alignment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65"/>
  <sheetViews>
    <sheetView workbookViewId="0" topLeftCell="A33">
      <selection activeCell="E58" sqref="E58"/>
    </sheetView>
  </sheetViews>
  <sheetFormatPr defaultColWidth="9.00390625" defaultRowHeight="14.25"/>
  <cols>
    <col min="1" max="1" width="25.375" style="41" customWidth="1"/>
    <col min="2" max="2" width="8.50390625" style="41" customWidth="1"/>
    <col min="3" max="3" width="0.875" style="41" customWidth="1"/>
    <col min="4" max="4" width="8.375" style="109" customWidth="1"/>
    <col min="5" max="5" width="23.25390625" style="41" customWidth="1"/>
    <col min="6" max="6" width="6.375" style="41" customWidth="1"/>
    <col min="7" max="7" width="7.625" style="41" customWidth="1"/>
    <col min="8" max="8" width="8.25390625" style="41" customWidth="1"/>
    <col min="9" max="9" width="4.25390625" style="41" customWidth="1"/>
    <col min="10" max="10" width="4.125" style="41" customWidth="1"/>
    <col min="11" max="11" width="4.375" style="41" customWidth="1"/>
    <col min="12" max="12" width="4.50390625" style="41" customWidth="1"/>
    <col min="13" max="13" width="5.625" style="41" customWidth="1"/>
    <col min="14" max="14" width="3.75390625" style="41" customWidth="1"/>
    <col min="15" max="15" width="7.75390625" style="109" customWidth="1"/>
    <col min="16" max="17" width="9.00390625" style="41" customWidth="1"/>
    <col min="18" max="18" width="3.375" style="41" customWidth="1"/>
    <col min="19" max="19" width="0.6171875" style="41" customWidth="1"/>
    <col min="20" max="20" width="21.75390625" style="41" customWidth="1"/>
    <col min="21" max="21" width="16.125" style="41" customWidth="1"/>
    <col min="22" max="16384" width="9.00390625" style="41" customWidth="1"/>
  </cols>
  <sheetData>
    <row r="1" spans="1:15" s="41" customFormat="1" ht="12" customHeight="1">
      <c r="A1" s="81"/>
      <c r="D1" s="109"/>
      <c r="O1" s="109"/>
    </row>
    <row r="2" spans="1:15" s="41" customFormat="1" ht="12" customHeight="1">
      <c r="A2" s="38" t="s">
        <v>0</v>
      </c>
      <c r="B2" s="39"/>
      <c r="C2" s="39"/>
      <c r="D2" s="110"/>
      <c r="E2" s="39"/>
      <c r="F2" s="39"/>
      <c r="G2" s="39"/>
      <c r="H2" s="39"/>
      <c r="I2" s="39"/>
      <c r="J2" s="39"/>
      <c r="K2" s="39"/>
      <c r="L2" s="39"/>
      <c r="M2" s="39"/>
      <c r="N2" s="39"/>
      <c r="O2" s="110"/>
    </row>
    <row r="3" spans="1:15" s="41" customFormat="1" ht="28.5" customHeight="1">
      <c r="A3" s="39"/>
      <c r="B3" s="39"/>
      <c r="C3" s="39"/>
      <c r="D3" s="110"/>
      <c r="E3" s="39"/>
      <c r="F3" s="39"/>
      <c r="G3" s="39"/>
      <c r="H3" s="39"/>
      <c r="I3" s="39"/>
      <c r="J3" s="39"/>
      <c r="K3" s="39"/>
      <c r="L3" s="39"/>
      <c r="M3" s="39"/>
      <c r="N3" s="39"/>
      <c r="O3" s="110"/>
    </row>
    <row r="4" spans="1:15" s="41" customFormat="1" ht="21.75" customHeight="1">
      <c r="A4" s="40" t="s">
        <v>1</v>
      </c>
      <c r="B4" s="40"/>
      <c r="C4" s="40"/>
      <c r="D4" s="55"/>
      <c r="E4" s="40"/>
      <c r="N4" s="55" t="s">
        <v>2</v>
      </c>
      <c r="O4" s="109"/>
    </row>
    <row r="5" spans="1:15" s="41" customFormat="1" ht="24.75" customHeight="1">
      <c r="A5" s="42" t="s">
        <v>3</v>
      </c>
      <c r="B5" s="42"/>
      <c r="C5" s="42"/>
      <c r="D5" s="94" t="s">
        <v>4</v>
      </c>
      <c r="E5" s="42"/>
      <c r="F5" s="42"/>
      <c r="G5" s="42"/>
      <c r="H5" s="42"/>
      <c r="I5" s="42"/>
      <c r="J5" s="42"/>
      <c r="K5" s="42"/>
      <c r="L5" s="42"/>
      <c r="M5" s="42"/>
      <c r="N5" s="42"/>
      <c r="O5" s="94"/>
    </row>
    <row r="6" spans="1:15" s="108" customFormat="1" ht="48.75" customHeight="1">
      <c r="A6" s="43" t="s">
        <v>5</v>
      </c>
      <c r="B6" s="43" t="s">
        <v>6</v>
      </c>
      <c r="C6" s="42"/>
      <c r="D6" s="95" t="s">
        <v>7</v>
      </c>
      <c r="E6" s="45"/>
      <c r="F6" s="45" t="s">
        <v>8</v>
      </c>
      <c r="G6" s="45"/>
      <c r="H6" s="45"/>
      <c r="I6" s="45"/>
      <c r="J6" s="45"/>
      <c r="K6" s="45"/>
      <c r="L6" s="45"/>
      <c r="M6" s="45"/>
      <c r="N6" s="45"/>
      <c r="O6" s="95"/>
    </row>
    <row r="7" spans="1:20" s="108" customFormat="1" ht="63" customHeight="1">
      <c r="A7" s="43"/>
      <c r="B7" s="43"/>
      <c r="C7" s="42"/>
      <c r="D7" s="96" t="s">
        <v>9</v>
      </c>
      <c r="E7" s="44" t="s">
        <v>10</v>
      </c>
      <c r="F7" s="44" t="s">
        <v>11</v>
      </c>
      <c r="G7" s="44" t="s">
        <v>12</v>
      </c>
      <c r="H7" s="44" t="s">
        <v>13</v>
      </c>
      <c r="I7" s="44" t="s">
        <v>14</v>
      </c>
      <c r="J7" s="44" t="s">
        <v>15</v>
      </c>
      <c r="K7" s="44" t="s">
        <v>16</v>
      </c>
      <c r="L7" s="44" t="s">
        <v>17</v>
      </c>
      <c r="M7" s="44" t="s">
        <v>18</v>
      </c>
      <c r="N7" s="44" t="s">
        <v>19</v>
      </c>
      <c r="O7" s="107" t="s">
        <v>20</v>
      </c>
      <c r="T7" s="113"/>
    </row>
    <row r="8" spans="1:31" s="41" customFormat="1" ht="18.75" customHeight="1">
      <c r="A8" s="97" t="s">
        <v>21</v>
      </c>
      <c r="B8" s="52">
        <v>7951.6234</v>
      </c>
      <c r="C8" s="42"/>
      <c r="D8" s="49">
        <v>201</v>
      </c>
      <c r="E8" s="50" t="s">
        <v>22</v>
      </c>
      <c r="F8" s="52"/>
      <c r="G8" s="98">
        <v>16.2</v>
      </c>
      <c r="H8" s="98"/>
      <c r="I8" s="98"/>
      <c r="J8" s="98"/>
      <c r="K8" s="98"/>
      <c r="L8" s="98"/>
      <c r="M8" s="98"/>
      <c r="N8" s="98"/>
      <c r="O8" s="48">
        <v>16.2</v>
      </c>
      <c r="T8" s="113"/>
      <c r="U8" s="113"/>
      <c r="AE8" s="113">
        <v>162000</v>
      </c>
    </row>
    <row r="9" spans="1:31" s="41" customFormat="1" ht="18.75" customHeight="1">
      <c r="A9" s="97" t="s">
        <v>23</v>
      </c>
      <c r="B9" s="52"/>
      <c r="C9" s="42"/>
      <c r="D9" s="49">
        <v>20199</v>
      </c>
      <c r="E9" s="50" t="s">
        <v>24</v>
      </c>
      <c r="F9" s="52"/>
      <c r="G9" s="98">
        <v>16.2</v>
      </c>
      <c r="H9" s="98"/>
      <c r="I9" s="98"/>
      <c r="J9" s="98"/>
      <c r="K9" s="98"/>
      <c r="L9" s="98"/>
      <c r="M9" s="98"/>
      <c r="N9" s="98"/>
      <c r="O9" s="48">
        <v>16.2</v>
      </c>
      <c r="T9" s="113"/>
      <c r="U9" s="113"/>
      <c r="AE9" s="113">
        <v>162000</v>
      </c>
    </row>
    <row r="10" spans="1:31" s="41" customFormat="1" ht="18.75" customHeight="1">
      <c r="A10" s="99" t="s">
        <v>25</v>
      </c>
      <c r="B10" s="52"/>
      <c r="C10" s="42"/>
      <c r="D10" s="49">
        <v>2019999</v>
      </c>
      <c r="E10" s="50" t="s">
        <v>26</v>
      </c>
      <c r="F10" s="52"/>
      <c r="G10" s="98">
        <v>16.2</v>
      </c>
      <c r="H10" s="98"/>
      <c r="I10" s="98"/>
      <c r="J10" s="98"/>
      <c r="K10" s="98"/>
      <c r="L10" s="98"/>
      <c r="M10" s="98"/>
      <c r="N10" s="98"/>
      <c r="O10" s="48">
        <v>16.2</v>
      </c>
      <c r="T10" s="113"/>
      <c r="U10" s="113"/>
      <c r="AE10" s="113">
        <v>162000</v>
      </c>
    </row>
    <row r="11" spans="1:21" s="41" customFormat="1" ht="18.75" customHeight="1">
      <c r="A11" s="97" t="s">
        <v>27</v>
      </c>
      <c r="B11" s="52">
        <v>398.4684</v>
      </c>
      <c r="C11" s="42"/>
      <c r="D11" s="49">
        <v>208</v>
      </c>
      <c r="E11" s="50" t="s">
        <v>28</v>
      </c>
      <c r="F11" s="52"/>
      <c r="G11" s="98"/>
      <c r="H11" s="98">
        <v>38.49</v>
      </c>
      <c r="I11" s="98"/>
      <c r="J11" s="98"/>
      <c r="K11" s="98"/>
      <c r="L11" s="98"/>
      <c r="M11" s="98"/>
      <c r="N11" s="98"/>
      <c r="O11" s="48">
        <v>38.49</v>
      </c>
      <c r="T11" s="113"/>
      <c r="U11" s="113"/>
    </row>
    <row r="12" spans="1:21" s="41" customFormat="1" ht="18.75" customHeight="1">
      <c r="A12" s="97" t="s">
        <v>29</v>
      </c>
      <c r="B12" s="17"/>
      <c r="C12" s="42"/>
      <c r="D12" s="49">
        <v>20808</v>
      </c>
      <c r="E12" s="50" t="s">
        <v>30</v>
      </c>
      <c r="F12" s="52"/>
      <c r="G12" s="98"/>
      <c r="H12" s="98">
        <v>38.49</v>
      </c>
      <c r="I12" s="98"/>
      <c r="J12" s="98"/>
      <c r="K12" s="98"/>
      <c r="L12" s="98"/>
      <c r="M12" s="98"/>
      <c r="N12" s="98"/>
      <c r="O12" s="48">
        <v>38.49</v>
      </c>
      <c r="T12" s="113"/>
      <c r="U12" s="113"/>
    </row>
    <row r="13" spans="1:21" s="41" customFormat="1" ht="18.75" customHeight="1">
      <c r="A13" s="97" t="s">
        <v>31</v>
      </c>
      <c r="B13" s="17"/>
      <c r="C13" s="42"/>
      <c r="D13" s="49">
        <v>2080801</v>
      </c>
      <c r="E13" s="50" t="s">
        <v>32</v>
      </c>
      <c r="F13" s="52"/>
      <c r="G13" s="98"/>
      <c r="H13" s="98">
        <v>38.49</v>
      </c>
      <c r="I13" s="98"/>
      <c r="J13" s="98"/>
      <c r="K13" s="98"/>
      <c r="L13" s="98"/>
      <c r="M13" s="98"/>
      <c r="N13" s="98"/>
      <c r="O13" s="48">
        <v>38.49</v>
      </c>
      <c r="T13" s="113"/>
      <c r="U13" s="113"/>
    </row>
    <row r="14" spans="1:21" s="41" customFormat="1" ht="18.75" customHeight="1">
      <c r="A14" s="97" t="s">
        <v>33</v>
      </c>
      <c r="B14" s="17"/>
      <c r="C14" s="42"/>
      <c r="D14" s="49">
        <v>210</v>
      </c>
      <c r="E14" s="50" t="s">
        <v>34</v>
      </c>
      <c r="F14" s="52"/>
      <c r="G14" s="98"/>
      <c r="H14" s="98">
        <v>180</v>
      </c>
      <c r="I14" s="98"/>
      <c r="J14" s="98"/>
      <c r="K14" s="98"/>
      <c r="L14" s="98"/>
      <c r="M14" s="98"/>
      <c r="N14" s="98"/>
      <c r="O14" s="48">
        <v>180</v>
      </c>
      <c r="T14" s="113"/>
      <c r="U14" s="113"/>
    </row>
    <row r="15" spans="1:21" s="41" customFormat="1" ht="18.75" customHeight="1">
      <c r="A15" s="97" t="s">
        <v>35</v>
      </c>
      <c r="B15" s="17"/>
      <c r="C15" s="42"/>
      <c r="D15" s="49">
        <v>21004</v>
      </c>
      <c r="E15" s="50" t="s">
        <v>36</v>
      </c>
      <c r="F15" s="52"/>
      <c r="G15" s="98"/>
      <c r="H15" s="98">
        <v>180</v>
      </c>
      <c r="I15" s="98"/>
      <c r="J15" s="98"/>
      <c r="K15" s="98"/>
      <c r="L15" s="98"/>
      <c r="M15" s="98"/>
      <c r="N15" s="98"/>
      <c r="O15" s="48">
        <v>180</v>
      </c>
      <c r="T15" s="113"/>
      <c r="U15" s="113"/>
    </row>
    <row r="16" spans="1:21" s="41" customFormat="1" ht="18" customHeight="1">
      <c r="A16" s="97"/>
      <c r="B16" s="17"/>
      <c r="C16" s="42"/>
      <c r="D16" s="49">
        <v>2100409</v>
      </c>
      <c r="E16" s="50" t="s">
        <v>37</v>
      </c>
      <c r="F16" s="52"/>
      <c r="G16" s="98"/>
      <c r="H16" s="98">
        <v>180</v>
      </c>
      <c r="I16" s="98"/>
      <c r="J16" s="98"/>
      <c r="K16" s="98"/>
      <c r="L16" s="98"/>
      <c r="M16" s="98"/>
      <c r="N16" s="98"/>
      <c r="O16" s="48">
        <v>180</v>
      </c>
      <c r="T16" s="113"/>
      <c r="U16" s="113"/>
    </row>
    <row r="17" spans="1:31" s="41" customFormat="1" ht="18" customHeight="1">
      <c r="A17" s="97"/>
      <c r="B17" s="17"/>
      <c r="C17" s="42"/>
      <c r="D17" s="49">
        <v>211</v>
      </c>
      <c r="E17" s="50" t="s">
        <v>38</v>
      </c>
      <c r="F17" s="52"/>
      <c r="G17" s="98">
        <v>9</v>
      </c>
      <c r="H17" s="98">
        <f>H18+H22</f>
        <v>2003.42</v>
      </c>
      <c r="I17" s="98"/>
      <c r="J17" s="98"/>
      <c r="K17" s="98"/>
      <c r="L17" s="98"/>
      <c r="M17" s="98"/>
      <c r="N17" s="98"/>
      <c r="O17" s="48">
        <v>2012.42</v>
      </c>
      <c r="T17" s="113"/>
      <c r="U17" s="113"/>
      <c r="AE17" s="113">
        <v>90000</v>
      </c>
    </row>
    <row r="18" spans="1:31" s="41" customFormat="1" ht="18" customHeight="1">
      <c r="A18" s="97"/>
      <c r="B18" s="17"/>
      <c r="C18" s="42"/>
      <c r="D18" s="49">
        <v>21106</v>
      </c>
      <c r="E18" s="50" t="s">
        <v>39</v>
      </c>
      <c r="F18" s="52"/>
      <c r="G18" s="98">
        <v>9</v>
      </c>
      <c r="H18" s="98">
        <f>H19+H20+H21</f>
        <v>1403.42</v>
      </c>
      <c r="I18" s="98"/>
      <c r="J18" s="98"/>
      <c r="K18" s="98"/>
      <c r="L18" s="98"/>
      <c r="M18" s="98"/>
      <c r="N18" s="98"/>
      <c r="O18" s="98">
        <f>O19+O20+O21</f>
        <v>1412.42</v>
      </c>
      <c r="T18" s="113"/>
      <c r="U18" s="113"/>
      <c r="AE18" s="113">
        <v>90000</v>
      </c>
    </row>
    <row r="19" spans="1:21" s="41" customFormat="1" ht="18" customHeight="1">
      <c r="A19" s="97"/>
      <c r="B19" s="17"/>
      <c r="C19" s="42"/>
      <c r="D19" s="49">
        <v>2110602</v>
      </c>
      <c r="E19" s="50" t="s">
        <v>40</v>
      </c>
      <c r="F19" s="52"/>
      <c r="G19" s="98"/>
      <c r="H19" s="98">
        <v>818.42</v>
      </c>
      <c r="I19" s="98"/>
      <c r="J19" s="98"/>
      <c r="K19" s="98"/>
      <c r="L19" s="98"/>
      <c r="M19" s="98"/>
      <c r="N19" s="98"/>
      <c r="O19" s="48">
        <v>818.42</v>
      </c>
      <c r="T19" s="113"/>
      <c r="U19" s="113"/>
    </row>
    <row r="20" spans="1:21" s="41" customFormat="1" ht="18" customHeight="1">
      <c r="A20" s="97"/>
      <c r="B20" s="17"/>
      <c r="C20" s="42"/>
      <c r="D20" s="49">
        <v>2110605</v>
      </c>
      <c r="E20" s="50" t="s">
        <v>41</v>
      </c>
      <c r="F20" s="52"/>
      <c r="G20" s="98"/>
      <c r="H20" s="98">
        <v>120</v>
      </c>
      <c r="I20" s="98"/>
      <c r="J20" s="98"/>
      <c r="K20" s="98"/>
      <c r="L20" s="98"/>
      <c r="M20" s="98"/>
      <c r="N20" s="98"/>
      <c r="O20" s="48">
        <v>120</v>
      </c>
      <c r="T20" s="113"/>
      <c r="U20" s="113"/>
    </row>
    <row r="21" spans="1:31" s="41" customFormat="1" ht="18" customHeight="1">
      <c r="A21" s="97"/>
      <c r="B21" s="17"/>
      <c r="C21" s="42"/>
      <c r="D21" s="49">
        <v>2110699</v>
      </c>
      <c r="E21" s="50" t="s">
        <v>42</v>
      </c>
      <c r="F21" s="52"/>
      <c r="G21" s="98">
        <v>9</v>
      </c>
      <c r="H21" s="98">
        <v>465</v>
      </c>
      <c r="I21" s="98"/>
      <c r="J21" s="98"/>
      <c r="K21" s="98"/>
      <c r="L21" s="98"/>
      <c r="M21" s="98"/>
      <c r="N21" s="98"/>
      <c r="O21" s="48">
        <v>474</v>
      </c>
      <c r="T21" s="113"/>
      <c r="U21" s="113"/>
      <c r="AE21" s="113">
        <v>90000</v>
      </c>
    </row>
    <row r="22" spans="1:21" s="41" customFormat="1" ht="18" customHeight="1">
      <c r="A22" s="97"/>
      <c r="B22" s="17"/>
      <c r="C22" s="42"/>
      <c r="D22" s="49">
        <v>21107</v>
      </c>
      <c r="E22" s="50" t="s">
        <v>43</v>
      </c>
      <c r="F22" s="52"/>
      <c r="G22" s="98"/>
      <c r="H22" s="98">
        <v>600</v>
      </c>
      <c r="I22" s="98"/>
      <c r="J22" s="98"/>
      <c r="K22" s="98"/>
      <c r="L22" s="98"/>
      <c r="M22" s="98"/>
      <c r="N22" s="98"/>
      <c r="O22" s="48">
        <v>600</v>
      </c>
      <c r="T22" s="113"/>
      <c r="U22" s="113"/>
    </row>
    <row r="23" spans="1:21" s="41" customFormat="1" ht="18" customHeight="1">
      <c r="A23" s="97"/>
      <c r="B23" s="17"/>
      <c r="C23" s="42"/>
      <c r="D23" s="49">
        <v>2110799</v>
      </c>
      <c r="E23" s="50" t="s">
        <v>44</v>
      </c>
      <c r="F23" s="52"/>
      <c r="G23" s="98"/>
      <c r="H23" s="98">
        <v>600</v>
      </c>
      <c r="I23" s="98"/>
      <c r="J23" s="98"/>
      <c r="K23" s="98"/>
      <c r="L23" s="98"/>
      <c r="M23" s="98"/>
      <c r="N23" s="98"/>
      <c r="O23" s="48">
        <v>600</v>
      </c>
      <c r="T23" s="113"/>
      <c r="U23" s="113"/>
    </row>
    <row r="24" spans="1:31" s="41" customFormat="1" ht="18" customHeight="1">
      <c r="A24" s="97"/>
      <c r="B24" s="17"/>
      <c r="C24" s="42"/>
      <c r="D24" s="49">
        <v>213</v>
      </c>
      <c r="E24" s="50" t="s">
        <v>45</v>
      </c>
      <c r="F24" s="52">
        <f>F27</f>
        <v>794.03</v>
      </c>
      <c r="G24" s="98">
        <f>G25+G27+G37+G42</f>
        <v>368.16999999999996</v>
      </c>
      <c r="H24" s="98">
        <f>H27+H40</f>
        <v>4136.4</v>
      </c>
      <c r="I24" s="98"/>
      <c r="J24" s="98"/>
      <c r="K24" s="98"/>
      <c r="L24" s="98"/>
      <c r="M24" s="98">
        <v>27.91</v>
      </c>
      <c r="N24" s="98"/>
      <c r="O24" s="48">
        <f>O25+O27+O37+O40+O42</f>
        <v>5326.51</v>
      </c>
      <c r="T24" s="113"/>
      <c r="U24" s="113"/>
      <c r="V24" s="113"/>
      <c r="W24" s="113"/>
      <c r="X24" s="113"/>
      <c r="Z24" s="113"/>
      <c r="AE24" s="113">
        <v>3681723</v>
      </c>
    </row>
    <row r="25" spans="1:31" s="41" customFormat="1" ht="18" customHeight="1">
      <c r="A25" s="97"/>
      <c r="B25" s="17"/>
      <c r="C25" s="42"/>
      <c r="D25" s="49">
        <v>21301</v>
      </c>
      <c r="E25" s="50" t="s">
        <v>46</v>
      </c>
      <c r="F25" s="52"/>
      <c r="G25" s="98">
        <v>34.09</v>
      </c>
      <c r="H25" s="98"/>
      <c r="I25" s="98"/>
      <c r="J25" s="98"/>
      <c r="K25" s="98"/>
      <c r="L25" s="98"/>
      <c r="M25" s="98">
        <v>27.91</v>
      </c>
      <c r="N25" s="98"/>
      <c r="O25" s="48">
        <v>62</v>
      </c>
      <c r="T25" s="113"/>
      <c r="U25" s="113"/>
      <c r="AE25" s="113">
        <v>340900</v>
      </c>
    </row>
    <row r="26" spans="1:31" s="41" customFormat="1" ht="18" customHeight="1">
      <c r="A26" s="97"/>
      <c r="B26" s="17"/>
      <c r="C26" s="42"/>
      <c r="D26" s="49">
        <v>2130199</v>
      </c>
      <c r="E26" s="50" t="s">
        <v>47</v>
      </c>
      <c r="F26" s="52"/>
      <c r="G26" s="98">
        <v>34.09</v>
      </c>
      <c r="H26" s="98"/>
      <c r="I26" s="98"/>
      <c r="J26" s="98"/>
      <c r="K26" s="98"/>
      <c r="L26" s="98"/>
      <c r="M26" s="98">
        <v>27.91</v>
      </c>
      <c r="N26" s="98"/>
      <c r="O26" s="48">
        <v>62</v>
      </c>
      <c r="T26" s="113"/>
      <c r="U26" s="113"/>
      <c r="AE26" s="113">
        <v>340900</v>
      </c>
    </row>
    <row r="27" spans="1:31" s="41" customFormat="1" ht="18" customHeight="1">
      <c r="A27" s="97"/>
      <c r="B27" s="17"/>
      <c r="C27" s="42"/>
      <c r="D27" s="49">
        <v>21302</v>
      </c>
      <c r="E27" s="50" t="s">
        <v>48</v>
      </c>
      <c r="F27" s="52">
        <f>F28+F36</f>
        <v>794.03</v>
      </c>
      <c r="G27" s="98">
        <f>G28+G36</f>
        <v>314.08</v>
      </c>
      <c r="H27" s="98">
        <f>H29+H30+H31+H32+H33+H34+H35+H36</f>
        <v>4106.4</v>
      </c>
      <c r="I27" s="98"/>
      <c r="J27" s="98"/>
      <c r="K27" s="98"/>
      <c r="L27" s="98"/>
      <c r="M27" s="98"/>
      <c r="N27" s="98"/>
      <c r="O27" s="48">
        <f>O28+O29+O30+O31+O32+O33+O34+O35+O36</f>
        <v>5214.51</v>
      </c>
      <c r="T27" s="113"/>
      <c r="U27" s="113"/>
      <c r="V27" s="113"/>
      <c r="W27" s="113"/>
      <c r="X27" s="113"/>
      <c r="Z27" s="113"/>
      <c r="AE27" s="113">
        <v>3140823</v>
      </c>
    </row>
    <row r="28" spans="1:31" s="41" customFormat="1" ht="18" customHeight="1">
      <c r="A28" s="97"/>
      <c r="B28" s="17"/>
      <c r="C28" s="42"/>
      <c r="D28" s="49">
        <v>2130201</v>
      </c>
      <c r="E28" s="50" t="s">
        <v>49</v>
      </c>
      <c r="F28" s="52">
        <v>759.15</v>
      </c>
      <c r="G28" s="98">
        <v>198.98</v>
      </c>
      <c r="H28" s="98"/>
      <c r="I28" s="98"/>
      <c r="J28" s="98"/>
      <c r="K28" s="98"/>
      <c r="L28" s="98"/>
      <c r="M28" s="98"/>
      <c r="N28" s="98"/>
      <c r="O28" s="48">
        <v>958.13</v>
      </c>
      <c r="T28" s="113"/>
      <c r="U28" s="113"/>
      <c r="V28" s="113"/>
      <c r="W28" s="113"/>
      <c r="X28" s="113"/>
      <c r="Z28" s="113"/>
      <c r="AE28" s="113">
        <v>1989800</v>
      </c>
    </row>
    <row r="29" spans="1:21" s="41" customFormat="1" ht="18" customHeight="1">
      <c r="A29" s="97"/>
      <c r="B29" s="17"/>
      <c r="C29" s="42"/>
      <c r="D29" s="49">
        <v>2130204</v>
      </c>
      <c r="E29" s="50" t="s">
        <v>50</v>
      </c>
      <c r="F29" s="52"/>
      <c r="G29" s="98"/>
      <c r="H29" s="98">
        <v>11.9</v>
      </c>
      <c r="I29" s="98"/>
      <c r="J29" s="98"/>
      <c r="K29" s="98"/>
      <c r="L29" s="98"/>
      <c r="M29" s="98"/>
      <c r="N29" s="98"/>
      <c r="O29" s="48">
        <v>11.9</v>
      </c>
      <c r="U29" s="113"/>
    </row>
    <row r="30" spans="1:21" s="41" customFormat="1" ht="18" customHeight="1">
      <c r="A30" s="97"/>
      <c r="B30" s="17"/>
      <c r="C30" s="42"/>
      <c r="D30" s="49">
        <v>2130205</v>
      </c>
      <c r="E30" s="50" t="s">
        <v>51</v>
      </c>
      <c r="F30" s="52"/>
      <c r="G30" s="98"/>
      <c r="H30" s="98">
        <v>415</v>
      </c>
      <c r="I30" s="98"/>
      <c r="J30" s="98"/>
      <c r="K30" s="98"/>
      <c r="L30" s="98"/>
      <c r="M30" s="98"/>
      <c r="N30" s="98"/>
      <c r="O30" s="48">
        <f aca="true" t="shared" si="0" ref="O30:O36">N30+M30+L30+K30+J30+I30+H30+G30+F30</f>
        <v>415</v>
      </c>
      <c r="T30" s="113"/>
      <c r="U30" s="113"/>
    </row>
    <row r="31" spans="1:21" s="41" customFormat="1" ht="18" customHeight="1">
      <c r="A31" s="97"/>
      <c r="B31" s="17"/>
      <c r="C31" s="42"/>
      <c r="D31" s="49">
        <v>2130206</v>
      </c>
      <c r="E31" s="50" t="s">
        <v>52</v>
      </c>
      <c r="F31" s="52"/>
      <c r="G31" s="98"/>
      <c r="H31" s="98">
        <v>5</v>
      </c>
      <c r="I31" s="98"/>
      <c r="J31" s="98"/>
      <c r="K31" s="98"/>
      <c r="L31" s="98"/>
      <c r="M31" s="98"/>
      <c r="N31" s="98"/>
      <c r="O31" s="48">
        <f t="shared" si="0"/>
        <v>5</v>
      </c>
      <c r="T31" s="113"/>
      <c r="U31" s="113"/>
    </row>
    <row r="32" spans="1:21" s="41" customFormat="1" ht="18" customHeight="1">
      <c r="A32" s="97"/>
      <c r="B32" s="17"/>
      <c r="C32" s="42"/>
      <c r="D32" s="49">
        <v>2130209</v>
      </c>
      <c r="E32" s="50" t="s">
        <v>53</v>
      </c>
      <c r="F32" s="52"/>
      <c r="G32" s="98"/>
      <c r="H32" s="98">
        <v>885</v>
      </c>
      <c r="I32" s="98"/>
      <c r="J32" s="98"/>
      <c r="K32" s="98"/>
      <c r="L32" s="98"/>
      <c r="M32" s="98"/>
      <c r="N32" s="98"/>
      <c r="O32" s="48">
        <f t="shared" si="0"/>
        <v>885</v>
      </c>
      <c r="T32" s="113"/>
      <c r="U32" s="113"/>
    </row>
    <row r="33" spans="1:21" s="41" customFormat="1" ht="18" customHeight="1">
      <c r="A33" s="97"/>
      <c r="B33" s="17"/>
      <c r="C33" s="42"/>
      <c r="D33" s="49">
        <v>2130211</v>
      </c>
      <c r="E33" s="50" t="s">
        <v>54</v>
      </c>
      <c r="F33" s="52"/>
      <c r="G33" s="98"/>
      <c r="H33" s="98">
        <v>13</v>
      </c>
      <c r="I33" s="98"/>
      <c r="J33" s="98"/>
      <c r="K33" s="98"/>
      <c r="L33" s="98"/>
      <c r="M33" s="98"/>
      <c r="N33" s="98"/>
      <c r="O33" s="48">
        <f t="shared" si="0"/>
        <v>13</v>
      </c>
      <c r="T33" s="113"/>
      <c r="U33" s="113"/>
    </row>
    <row r="34" spans="1:21" s="41" customFormat="1" ht="18" customHeight="1">
      <c r="A34" s="97"/>
      <c r="B34" s="17"/>
      <c r="C34" s="42"/>
      <c r="D34" s="49">
        <v>2130232</v>
      </c>
      <c r="E34" s="50" t="s">
        <v>55</v>
      </c>
      <c r="F34" s="52"/>
      <c r="G34" s="98"/>
      <c r="H34" s="98">
        <v>571.79</v>
      </c>
      <c r="I34" s="98"/>
      <c r="J34" s="98"/>
      <c r="K34" s="98"/>
      <c r="L34" s="98"/>
      <c r="M34" s="98"/>
      <c r="N34" s="98"/>
      <c r="O34" s="48">
        <f t="shared" si="0"/>
        <v>571.79</v>
      </c>
      <c r="T34" s="113"/>
      <c r="U34" s="113"/>
    </row>
    <row r="35" spans="1:21" s="41" customFormat="1" ht="18" customHeight="1">
      <c r="A35" s="97"/>
      <c r="B35" s="17"/>
      <c r="C35" s="42"/>
      <c r="D35" s="49">
        <v>2130234</v>
      </c>
      <c r="E35" s="50" t="s">
        <v>56</v>
      </c>
      <c r="F35" s="52"/>
      <c r="G35" s="98"/>
      <c r="H35" s="98">
        <v>56</v>
      </c>
      <c r="I35" s="98"/>
      <c r="J35" s="98"/>
      <c r="K35" s="98"/>
      <c r="L35" s="98"/>
      <c r="M35" s="98"/>
      <c r="N35" s="98"/>
      <c r="O35" s="48">
        <f t="shared" si="0"/>
        <v>56</v>
      </c>
      <c r="T35" s="113"/>
      <c r="U35" s="113"/>
    </row>
    <row r="36" spans="1:31" s="41" customFormat="1" ht="18" customHeight="1">
      <c r="A36" s="97"/>
      <c r="B36" s="17"/>
      <c r="C36" s="42"/>
      <c r="D36" s="49">
        <v>2130299</v>
      </c>
      <c r="E36" s="50" t="s">
        <v>57</v>
      </c>
      <c r="F36" s="52">
        <v>34.88</v>
      </c>
      <c r="G36" s="98">
        <v>115.1</v>
      </c>
      <c r="H36" s="98">
        <v>2148.71</v>
      </c>
      <c r="I36" s="98"/>
      <c r="J36" s="98"/>
      <c r="K36" s="98"/>
      <c r="L36" s="98"/>
      <c r="M36" s="98"/>
      <c r="N36" s="98"/>
      <c r="O36" s="48">
        <f t="shared" si="0"/>
        <v>2298.69</v>
      </c>
      <c r="T36" s="113"/>
      <c r="U36" s="113"/>
      <c r="V36" s="113"/>
      <c r="Z36" s="113"/>
      <c r="AE36" s="113">
        <v>1151023</v>
      </c>
    </row>
    <row r="37" spans="1:31" s="41" customFormat="1" ht="18" customHeight="1">
      <c r="A37" s="97"/>
      <c r="B37" s="17"/>
      <c r="C37" s="42"/>
      <c r="D37" s="49">
        <v>21303</v>
      </c>
      <c r="E37" s="50" t="s">
        <v>58</v>
      </c>
      <c r="F37" s="52"/>
      <c r="G37" s="98">
        <f>G38+G39</f>
        <v>10</v>
      </c>
      <c r="H37" s="98"/>
      <c r="I37" s="98"/>
      <c r="J37" s="98"/>
      <c r="K37" s="98"/>
      <c r="L37" s="98"/>
      <c r="M37" s="98"/>
      <c r="N37" s="98"/>
      <c r="O37" s="98">
        <f>O38+O39</f>
        <v>10</v>
      </c>
      <c r="T37" s="113"/>
      <c r="U37" s="113"/>
      <c r="AE37" s="113">
        <v>100000</v>
      </c>
    </row>
    <row r="38" spans="1:31" s="41" customFormat="1" ht="18" customHeight="1">
      <c r="A38" s="97"/>
      <c r="B38" s="17"/>
      <c r="C38" s="42"/>
      <c r="D38" s="49">
        <v>2130314</v>
      </c>
      <c r="E38" s="50" t="s">
        <v>59</v>
      </c>
      <c r="F38" s="52"/>
      <c r="G38" s="98">
        <v>5</v>
      </c>
      <c r="H38" s="98"/>
      <c r="I38" s="98"/>
      <c r="J38" s="98"/>
      <c r="K38" s="98"/>
      <c r="L38" s="98"/>
      <c r="M38" s="98"/>
      <c r="N38" s="98"/>
      <c r="O38" s="48">
        <f aca="true" t="shared" si="1" ref="O38:O41">N38+M38+L38+K38+J38+I38+H38+G38+F38</f>
        <v>5</v>
      </c>
      <c r="T38" s="113"/>
      <c r="U38" s="113"/>
      <c r="AE38" s="113">
        <v>50000</v>
      </c>
    </row>
    <row r="39" spans="1:31" s="41" customFormat="1" ht="18" customHeight="1">
      <c r="A39" s="97"/>
      <c r="B39" s="17"/>
      <c r="C39" s="42"/>
      <c r="D39" s="49">
        <v>2130399</v>
      </c>
      <c r="E39" s="50" t="s">
        <v>60</v>
      </c>
      <c r="F39" s="52"/>
      <c r="G39" s="98">
        <v>5</v>
      </c>
      <c r="H39" s="98"/>
      <c r="I39" s="98"/>
      <c r="J39" s="98"/>
      <c r="K39" s="98"/>
      <c r="L39" s="98"/>
      <c r="M39" s="98"/>
      <c r="N39" s="98"/>
      <c r="O39" s="48">
        <f t="shared" si="1"/>
        <v>5</v>
      </c>
      <c r="T39" s="113"/>
      <c r="U39" s="113"/>
      <c r="AE39" s="113">
        <v>50000</v>
      </c>
    </row>
    <row r="40" spans="1:21" s="41" customFormat="1" ht="18" customHeight="1">
      <c r="A40" s="97"/>
      <c r="B40" s="17"/>
      <c r="C40" s="42"/>
      <c r="D40" s="49">
        <v>21305</v>
      </c>
      <c r="E40" s="50" t="s">
        <v>61</v>
      </c>
      <c r="F40" s="52"/>
      <c r="G40" s="98"/>
      <c r="H40" s="98">
        <v>30</v>
      </c>
      <c r="I40" s="98"/>
      <c r="J40" s="98"/>
      <c r="K40" s="98"/>
      <c r="L40" s="98"/>
      <c r="M40" s="98"/>
      <c r="N40" s="98"/>
      <c r="O40" s="48">
        <v>30</v>
      </c>
      <c r="U40" s="113"/>
    </row>
    <row r="41" spans="1:21" s="41" customFormat="1" ht="18" customHeight="1">
      <c r="A41" s="97"/>
      <c r="B41" s="17"/>
      <c r="C41" s="42"/>
      <c r="D41" s="49">
        <v>2130504</v>
      </c>
      <c r="E41" s="50" t="s">
        <v>62</v>
      </c>
      <c r="F41" s="52"/>
      <c r="G41" s="98"/>
      <c r="H41" s="98">
        <v>30</v>
      </c>
      <c r="I41" s="98"/>
      <c r="J41" s="98"/>
      <c r="K41" s="98"/>
      <c r="L41" s="98"/>
      <c r="M41" s="98"/>
      <c r="N41" s="98"/>
      <c r="O41" s="48">
        <f t="shared" si="1"/>
        <v>30</v>
      </c>
      <c r="T41" s="113"/>
      <c r="U41" s="113"/>
    </row>
    <row r="42" spans="1:31" s="41" customFormat="1" ht="18" customHeight="1">
      <c r="A42" s="97"/>
      <c r="B42" s="17"/>
      <c r="C42" s="42"/>
      <c r="D42" s="49">
        <v>21366</v>
      </c>
      <c r="E42" s="111" t="s">
        <v>63</v>
      </c>
      <c r="F42" s="52"/>
      <c r="G42" s="98">
        <v>10</v>
      </c>
      <c r="H42" s="98"/>
      <c r="I42" s="98"/>
      <c r="J42" s="98"/>
      <c r="K42" s="98"/>
      <c r="L42" s="98"/>
      <c r="M42" s="98"/>
      <c r="N42" s="98"/>
      <c r="O42" s="48">
        <v>10</v>
      </c>
      <c r="T42" s="113"/>
      <c r="U42" s="113"/>
      <c r="AE42" s="113">
        <v>100000</v>
      </c>
    </row>
    <row r="43" spans="1:31" s="41" customFormat="1" ht="18" customHeight="1">
      <c r="A43" s="97"/>
      <c r="B43" s="17"/>
      <c r="C43" s="42"/>
      <c r="D43" s="49">
        <v>2136601</v>
      </c>
      <c r="E43" s="50" t="s">
        <v>64</v>
      </c>
      <c r="F43" s="52"/>
      <c r="G43" s="98">
        <v>10</v>
      </c>
      <c r="H43" s="98"/>
      <c r="I43" s="98"/>
      <c r="J43" s="98"/>
      <c r="K43" s="98"/>
      <c r="L43" s="98"/>
      <c r="M43" s="98"/>
      <c r="N43" s="98"/>
      <c r="O43" s="48">
        <f>N43+M43+L43+K43+J43+I43+H43+G43+F43</f>
        <v>10</v>
      </c>
      <c r="T43" s="113"/>
      <c r="U43" s="113"/>
      <c r="AE43" s="113">
        <v>100000</v>
      </c>
    </row>
    <row r="44" spans="1:21" s="41" customFormat="1" ht="18" customHeight="1">
      <c r="A44" s="97"/>
      <c r="B44" s="17"/>
      <c r="C44" s="42"/>
      <c r="D44" s="49">
        <v>214</v>
      </c>
      <c r="E44" s="50" t="s">
        <v>65</v>
      </c>
      <c r="F44" s="52"/>
      <c r="G44" s="98"/>
      <c r="H44" s="98">
        <v>9</v>
      </c>
      <c r="I44" s="98"/>
      <c r="J44" s="98"/>
      <c r="K44" s="98"/>
      <c r="L44" s="98"/>
      <c r="M44" s="98"/>
      <c r="N44" s="98"/>
      <c r="O44" s="48">
        <v>9</v>
      </c>
      <c r="U44" s="113"/>
    </row>
    <row r="45" spans="1:21" s="41" customFormat="1" ht="18" customHeight="1">
      <c r="A45" s="97"/>
      <c r="B45" s="17"/>
      <c r="C45" s="42"/>
      <c r="D45" s="49">
        <v>21404</v>
      </c>
      <c r="E45" s="106" t="s">
        <v>66</v>
      </c>
      <c r="F45" s="52"/>
      <c r="G45" s="98"/>
      <c r="H45" s="98">
        <v>9</v>
      </c>
      <c r="I45" s="98"/>
      <c r="J45" s="98"/>
      <c r="K45" s="98"/>
      <c r="L45" s="98"/>
      <c r="M45" s="98"/>
      <c r="N45" s="98"/>
      <c r="O45" s="48">
        <v>9</v>
      </c>
      <c r="T45" s="113"/>
      <c r="U45" s="113"/>
    </row>
    <row r="46" spans="1:21" s="41" customFormat="1" ht="18" customHeight="1">
      <c r="A46" s="97"/>
      <c r="B46" s="17"/>
      <c r="C46" s="42"/>
      <c r="D46" s="49">
        <v>2140499</v>
      </c>
      <c r="E46" s="50" t="s">
        <v>67</v>
      </c>
      <c r="F46" s="52"/>
      <c r="G46" s="98"/>
      <c r="H46" s="98">
        <v>9</v>
      </c>
      <c r="I46" s="98"/>
      <c r="J46" s="98"/>
      <c r="K46" s="98"/>
      <c r="L46" s="98"/>
      <c r="M46" s="98"/>
      <c r="N46" s="98"/>
      <c r="O46" s="48">
        <f aca="true" t="shared" si="2" ref="O46:O50">N46+M46+L46+K46+J46+I46+H46+G46+F46</f>
        <v>9</v>
      </c>
      <c r="T46" s="113"/>
      <c r="U46" s="113"/>
    </row>
    <row r="47" spans="1:21" s="41" customFormat="1" ht="18" customHeight="1">
      <c r="A47" s="97"/>
      <c r="B47" s="17"/>
      <c r="C47" s="42"/>
      <c r="D47" s="49">
        <v>221</v>
      </c>
      <c r="E47" s="50" t="s">
        <v>68</v>
      </c>
      <c r="F47" s="52"/>
      <c r="G47" s="98"/>
      <c r="H47" s="98">
        <v>379</v>
      </c>
      <c r="I47" s="98"/>
      <c r="J47" s="98"/>
      <c r="K47" s="98"/>
      <c r="L47" s="98"/>
      <c r="M47" s="98"/>
      <c r="N47" s="98"/>
      <c r="O47" s="48">
        <v>379</v>
      </c>
      <c r="T47" s="113"/>
      <c r="U47" s="113"/>
    </row>
    <row r="48" spans="1:21" s="41" customFormat="1" ht="18" customHeight="1">
      <c r="A48" s="97"/>
      <c r="B48" s="17"/>
      <c r="C48" s="42"/>
      <c r="D48" s="49">
        <v>22101</v>
      </c>
      <c r="E48" s="50" t="s">
        <v>69</v>
      </c>
      <c r="F48" s="52"/>
      <c r="G48" s="98"/>
      <c r="H48" s="98">
        <f>H49+H50</f>
        <v>379</v>
      </c>
      <c r="I48" s="98"/>
      <c r="J48" s="98"/>
      <c r="K48" s="98"/>
      <c r="L48" s="98"/>
      <c r="M48" s="98"/>
      <c r="N48" s="98"/>
      <c r="O48" s="48">
        <f>O49+O50</f>
        <v>379</v>
      </c>
      <c r="T48" s="113"/>
      <c r="U48" s="113"/>
    </row>
    <row r="49" spans="1:21" s="41" customFormat="1" ht="18" customHeight="1">
      <c r="A49" s="97"/>
      <c r="B49" s="17"/>
      <c r="C49" s="42"/>
      <c r="D49" s="49">
        <v>2210103</v>
      </c>
      <c r="E49" s="50" t="s">
        <v>70</v>
      </c>
      <c r="F49" s="52"/>
      <c r="G49" s="98"/>
      <c r="H49" s="98">
        <v>200</v>
      </c>
      <c r="I49" s="98"/>
      <c r="J49" s="98"/>
      <c r="K49" s="98"/>
      <c r="L49" s="98"/>
      <c r="M49" s="98"/>
      <c r="N49" s="98"/>
      <c r="O49" s="48">
        <f t="shared" si="2"/>
        <v>200</v>
      </c>
      <c r="T49" s="113"/>
      <c r="U49" s="113"/>
    </row>
    <row r="50" spans="1:21" s="41" customFormat="1" ht="18" customHeight="1">
      <c r="A50" s="97"/>
      <c r="B50" s="17"/>
      <c r="C50" s="42"/>
      <c r="D50" s="49">
        <v>2210199</v>
      </c>
      <c r="E50" s="50" t="s">
        <v>71</v>
      </c>
      <c r="F50" s="52"/>
      <c r="G50" s="98"/>
      <c r="H50" s="98">
        <v>179</v>
      </c>
      <c r="I50" s="98"/>
      <c r="J50" s="98"/>
      <c r="K50" s="98"/>
      <c r="L50" s="98"/>
      <c r="M50" s="98"/>
      <c r="N50" s="98"/>
      <c r="O50" s="48">
        <f t="shared" si="2"/>
        <v>179</v>
      </c>
      <c r="T50" s="113"/>
      <c r="U50" s="113"/>
    </row>
    <row r="51" spans="1:21" s="41" customFormat="1" ht="18" customHeight="1">
      <c r="A51" s="97"/>
      <c r="B51" s="17"/>
      <c r="C51" s="42"/>
      <c r="D51" s="49">
        <v>229</v>
      </c>
      <c r="E51" s="50" t="s">
        <v>19</v>
      </c>
      <c r="F51" s="52"/>
      <c r="G51" s="98"/>
      <c r="H51" s="98">
        <v>388.47</v>
      </c>
      <c r="I51" s="98"/>
      <c r="J51" s="98"/>
      <c r="K51" s="98"/>
      <c r="L51" s="98"/>
      <c r="M51" s="98"/>
      <c r="N51" s="98"/>
      <c r="O51" s="48">
        <v>388.47</v>
      </c>
      <c r="T51" s="113"/>
      <c r="U51" s="113"/>
    </row>
    <row r="52" spans="1:21" s="41" customFormat="1" ht="18" customHeight="1">
      <c r="A52" s="97"/>
      <c r="B52" s="17"/>
      <c r="C52" s="42"/>
      <c r="D52" s="49">
        <v>22904</v>
      </c>
      <c r="E52" s="50" t="s">
        <v>72</v>
      </c>
      <c r="F52" s="52"/>
      <c r="G52" s="98"/>
      <c r="H52" s="98">
        <v>388.47</v>
      </c>
      <c r="I52" s="98"/>
      <c r="J52" s="98"/>
      <c r="K52" s="98"/>
      <c r="L52" s="98"/>
      <c r="M52" s="98"/>
      <c r="N52" s="98"/>
      <c r="O52" s="48">
        <v>388.47</v>
      </c>
      <c r="T52" s="113"/>
      <c r="U52" s="113"/>
    </row>
    <row r="53" spans="1:21" s="41" customFormat="1" ht="18" customHeight="1">
      <c r="A53" s="112" t="s">
        <v>73</v>
      </c>
      <c r="B53" s="85">
        <f>B11+B8</f>
        <v>8350.0918</v>
      </c>
      <c r="C53" s="42"/>
      <c r="D53" s="49">
        <v>2290400</v>
      </c>
      <c r="E53" s="50" t="s">
        <v>74</v>
      </c>
      <c r="F53" s="52"/>
      <c r="G53" s="98"/>
      <c r="H53" s="98">
        <v>388.47</v>
      </c>
      <c r="I53" s="98"/>
      <c r="J53" s="98"/>
      <c r="K53" s="98"/>
      <c r="L53" s="98"/>
      <c r="M53" s="98"/>
      <c r="N53" s="98"/>
      <c r="O53" s="48">
        <f>N53+M53+L53+K53+J53+I53+H53+G53+F53</f>
        <v>388.47</v>
      </c>
      <c r="T53" s="113"/>
      <c r="U53" s="113"/>
    </row>
    <row r="54" spans="4:21" ht="14.25">
      <c r="D54" s="41"/>
      <c r="O54" s="41"/>
      <c r="T54" s="113"/>
      <c r="U54" s="113"/>
    </row>
    <row r="55" ht="14.25">
      <c r="U55" s="113"/>
    </row>
    <row r="56" ht="14.25">
      <c r="U56" s="113"/>
    </row>
    <row r="57" ht="14.25">
      <c r="U57" s="113"/>
    </row>
    <row r="58" ht="14.25">
      <c r="U58" s="113"/>
    </row>
    <row r="59" ht="14.25">
      <c r="U59" s="113"/>
    </row>
    <row r="60" ht="14.25">
      <c r="U60" s="113"/>
    </row>
    <row r="61" ht="14.25">
      <c r="U61" s="113"/>
    </row>
    <row r="62" ht="14.25">
      <c r="U62" s="113"/>
    </row>
    <row r="63" ht="14.25">
      <c r="U63" s="113"/>
    </row>
    <row r="64" ht="14.25">
      <c r="U64" s="113"/>
    </row>
    <row r="65" ht="14.25">
      <c r="U65" s="113"/>
    </row>
  </sheetData>
  <sheetProtection/>
  <mergeCells count="8">
    <mergeCell ref="A5:B5"/>
    <mergeCell ref="D5:O5"/>
    <mergeCell ref="D6:E6"/>
    <mergeCell ref="F6:O6"/>
    <mergeCell ref="A6:A7"/>
    <mergeCell ref="B6:B7"/>
    <mergeCell ref="C5:C53"/>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V49"/>
  <sheetViews>
    <sheetView zoomScaleSheetLayoutView="100" workbookViewId="0" topLeftCell="A1">
      <selection activeCell="S46" sqref="S46"/>
    </sheetView>
  </sheetViews>
  <sheetFormatPr defaultColWidth="9.00390625" defaultRowHeight="14.25"/>
  <cols>
    <col min="1" max="1" width="27.25390625" style="0" customWidth="1"/>
    <col min="2" max="2" width="7.375" style="0" customWidth="1"/>
    <col min="3" max="3" width="0.6171875" style="0" customWidth="1"/>
    <col min="4" max="4" width="8.125" style="91" customWidth="1"/>
    <col min="5" max="5" width="21.875" style="0" customWidth="1"/>
    <col min="6" max="6" width="6.625" style="0" customWidth="1"/>
    <col min="7" max="7" width="6.75390625" style="0" customWidth="1"/>
    <col min="8" max="8" width="7.125" style="0" customWidth="1"/>
    <col min="9" max="9" width="6.25390625" style="0" customWidth="1"/>
    <col min="10" max="11" width="4.125" style="0" customWidth="1"/>
    <col min="12" max="12" width="4.25390625" style="0" customWidth="1"/>
    <col min="13" max="13" width="5.75390625" style="0" customWidth="1"/>
    <col min="14" max="14" width="4.125" style="0" customWidth="1"/>
    <col min="15" max="15" width="7.50390625" style="0" customWidth="1"/>
  </cols>
  <sheetData>
    <row r="1" spans="1:15" ht="14.25">
      <c r="A1" s="38" t="s">
        <v>75</v>
      </c>
      <c r="B1" s="39"/>
      <c r="C1" s="39"/>
      <c r="D1" s="92"/>
      <c r="E1" s="39"/>
      <c r="F1" s="39"/>
      <c r="G1" s="39"/>
      <c r="H1" s="39"/>
      <c r="I1" s="39"/>
      <c r="J1" s="39"/>
      <c r="K1" s="39"/>
      <c r="L1" s="39"/>
      <c r="M1" s="39"/>
      <c r="N1" s="39"/>
      <c r="O1" s="39"/>
    </row>
    <row r="2" spans="1:15" ht="30" customHeight="1">
      <c r="A2" s="39"/>
      <c r="B2" s="39"/>
      <c r="C2" s="39"/>
      <c r="D2" s="92"/>
      <c r="E2" s="39"/>
      <c r="F2" s="39"/>
      <c r="G2" s="39"/>
      <c r="H2" s="39"/>
      <c r="I2" s="39"/>
      <c r="J2" s="39"/>
      <c r="K2" s="39"/>
      <c r="L2" s="39"/>
      <c r="M2" s="39"/>
      <c r="N2" s="39"/>
      <c r="O2" s="39"/>
    </row>
    <row r="3" spans="1:15" ht="28.5" customHeight="1">
      <c r="A3" s="40" t="s">
        <v>1</v>
      </c>
      <c r="B3" s="40"/>
      <c r="C3" s="40"/>
      <c r="D3" s="93"/>
      <c r="E3" s="40"/>
      <c r="F3" s="41"/>
      <c r="G3" s="41"/>
      <c r="H3" s="41"/>
      <c r="I3" s="41"/>
      <c r="J3" s="41"/>
      <c r="K3" s="41"/>
      <c r="L3" s="41"/>
      <c r="M3" s="41"/>
      <c r="N3" s="55" t="s">
        <v>2</v>
      </c>
      <c r="O3" s="41"/>
    </row>
    <row r="4" spans="1:15" ht="25.5" customHeight="1">
      <c r="A4" s="42" t="s">
        <v>3</v>
      </c>
      <c r="B4" s="42"/>
      <c r="C4" s="42"/>
      <c r="D4" s="94" t="s">
        <v>4</v>
      </c>
      <c r="E4" s="42"/>
      <c r="F4" s="42"/>
      <c r="G4" s="42"/>
      <c r="H4" s="42"/>
      <c r="I4" s="42"/>
      <c r="J4" s="42"/>
      <c r="K4" s="42"/>
      <c r="L4" s="42"/>
      <c r="M4" s="42"/>
      <c r="N4" s="42"/>
      <c r="O4" s="94"/>
    </row>
    <row r="5" spans="1:15" ht="19.5" customHeight="1">
      <c r="A5" s="43" t="s">
        <v>5</v>
      </c>
      <c r="B5" s="43" t="s">
        <v>6</v>
      </c>
      <c r="C5" s="42"/>
      <c r="D5" s="95" t="s">
        <v>7</v>
      </c>
      <c r="E5" s="45"/>
      <c r="F5" s="45" t="s">
        <v>8</v>
      </c>
      <c r="G5" s="45"/>
      <c r="H5" s="45"/>
      <c r="I5" s="45"/>
      <c r="J5" s="45"/>
      <c r="K5" s="45"/>
      <c r="L5" s="45"/>
      <c r="M5" s="45"/>
      <c r="N5" s="45"/>
      <c r="O5" s="95"/>
    </row>
    <row r="6" spans="1:15" ht="51" customHeight="1">
      <c r="A6" s="43"/>
      <c r="B6" s="43"/>
      <c r="C6" s="42"/>
      <c r="D6" s="96" t="s">
        <v>9</v>
      </c>
      <c r="E6" s="44" t="s">
        <v>10</v>
      </c>
      <c r="F6" s="44" t="s">
        <v>11</v>
      </c>
      <c r="G6" s="44" t="s">
        <v>12</v>
      </c>
      <c r="H6" s="44" t="s">
        <v>13</v>
      </c>
      <c r="I6" s="44" t="s">
        <v>14</v>
      </c>
      <c r="J6" s="44" t="s">
        <v>15</v>
      </c>
      <c r="K6" s="44" t="s">
        <v>16</v>
      </c>
      <c r="L6" s="44" t="s">
        <v>17</v>
      </c>
      <c r="M6" s="44" t="s">
        <v>18</v>
      </c>
      <c r="N6" s="44" t="s">
        <v>19</v>
      </c>
      <c r="O6" s="107" t="s">
        <v>20</v>
      </c>
    </row>
    <row r="7" spans="1:15" ht="25.5" customHeight="1">
      <c r="A7" s="97" t="s">
        <v>76</v>
      </c>
      <c r="B7" s="52">
        <v>7951.62</v>
      </c>
      <c r="C7" s="42"/>
      <c r="D7" s="49">
        <v>201</v>
      </c>
      <c r="E7" s="50" t="s">
        <v>22</v>
      </c>
      <c r="F7" s="52"/>
      <c r="G7" s="98">
        <v>16.2</v>
      </c>
      <c r="H7" s="98"/>
      <c r="I7" s="98"/>
      <c r="J7" s="98"/>
      <c r="K7" s="98"/>
      <c r="L7" s="98"/>
      <c r="M7" s="98"/>
      <c r="N7" s="98"/>
      <c r="O7" s="48">
        <v>16.2</v>
      </c>
    </row>
    <row r="8" spans="1:15" ht="25.5" customHeight="1">
      <c r="A8" s="97" t="s">
        <v>77</v>
      </c>
      <c r="B8" s="52">
        <v>7951.62</v>
      </c>
      <c r="C8" s="42"/>
      <c r="D8" s="49">
        <v>20199</v>
      </c>
      <c r="E8" s="50" t="s">
        <v>24</v>
      </c>
      <c r="F8" s="52"/>
      <c r="G8" s="98">
        <v>16.2</v>
      </c>
      <c r="H8" s="98"/>
      <c r="I8" s="98"/>
      <c r="J8" s="98"/>
      <c r="K8" s="98"/>
      <c r="L8" s="98"/>
      <c r="M8" s="98"/>
      <c r="N8" s="98"/>
      <c r="O8" s="48">
        <v>16.2</v>
      </c>
    </row>
    <row r="9" spans="1:15" ht="25.5" customHeight="1">
      <c r="A9" s="99" t="s">
        <v>78</v>
      </c>
      <c r="B9" s="17"/>
      <c r="C9" s="42"/>
      <c r="D9" s="49">
        <v>2019999</v>
      </c>
      <c r="E9" s="50" t="s">
        <v>26</v>
      </c>
      <c r="F9" s="52"/>
      <c r="G9" s="98">
        <v>16.2</v>
      </c>
      <c r="H9" s="98"/>
      <c r="I9" s="98"/>
      <c r="J9" s="98"/>
      <c r="K9" s="98"/>
      <c r="L9" s="98"/>
      <c r="M9" s="98"/>
      <c r="N9" s="98"/>
      <c r="O9" s="48">
        <v>16.2</v>
      </c>
    </row>
    <row r="10" spans="1:15" ht="25.5" customHeight="1">
      <c r="A10" s="53"/>
      <c r="B10" s="53"/>
      <c r="C10" s="42"/>
      <c r="D10" s="49">
        <v>208</v>
      </c>
      <c r="E10" s="50" t="s">
        <v>28</v>
      </c>
      <c r="F10" s="52"/>
      <c r="G10" s="98"/>
      <c r="H10" s="98">
        <v>38.49</v>
      </c>
      <c r="I10" s="98"/>
      <c r="J10" s="98"/>
      <c r="K10" s="98"/>
      <c r="L10" s="98"/>
      <c r="M10" s="98"/>
      <c r="N10" s="98"/>
      <c r="O10" s="48">
        <v>38.49</v>
      </c>
    </row>
    <row r="11" spans="1:15" ht="25.5" customHeight="1">
      <c r="A11" s="53"/>
      <c r="B11" s="53"/>
      <c r="C11" s="42"/>
      <c r="D11" s="49">
        <v>20808</v>
      </c>
      <c r="E11" s="50" t="s">
        <v>30</v>
      </c>
      <c r="F11" s="52"/>
      <c r="G11" s="98"/>
      <c r="H11" s="98">
        <v>38.49</v>
      </c>
      <c r="I11" s="98"/>
      <c r="J11" s="98"/>
      <c r="K11" s="98"/>
      <c r="L11" s="98"/>
      <c r="M11" s="98"/>
      <c r="N11" s="98"/>
      <c r="O11" s="48">
        <v>38.49</v>
      </c>
    </row>
    <row r="12" spans="1:15" ht="25.5" customHeight="1">
      <c r="A12" s="53"/>
      <c r="B12" s="53"/>
      <c r="C12" s="42"/>
      <c r="D12" s="49">
        <v>2080801</v>
      </c>
      <c r="E12" s="50" t="s">
        <v>32</v>
      </c>
      <c r="F12" s="52"/>
      <c r="G12" s="98"/>
      <c r="H12" s="98">
        <v>38.49</v>
      </c>
      <c r="I12" s="98"/>
      <c r="J12" s="98"/>
      <c r="K12" s="98"/>
      <c r="L12" s="98"/>
      <c r="M12" s="98"/>
      <c r="N12" s="98"/>
      <c r="O12" s="48">
        <v>38.49</v>
      </c>
    </row>
    <row r="13" spans="1:15" ht="25.5" customHeight="1">
      <c r="A13" s="53"/>
      <c r="B13" s="53"/>
      <c r="C13" s="42"/>
      <c r="D13" s="49">
        <v>210</v>
      </c>
      <c r="E13" s="50" t="s">
        <v>34</v>
      </c>
      <c r="F13" s="52"/>
      <c r="G13" s="98"/>
      <c r="H13" s="98">
        <v>180</v>
      </c>
      <c r="I13" s="98"/>
      <c r="J13" s="98"/>
      <c r="K13" s="98"/>
      <c r="L13" s="98"/>
      <c r="M13" s="98"/>
      <c r="N13" s="98"/>
      <c r="O13" s="48">
        <v>180</v>
      </c>
    </row>
    <row r="14" spans="1:15" ht="25.5" customHeight="1">
      <c r="A14" s="53"/>
      <c r="B14" s="53"/>
      <c r="C14" s="42"/>
      <c r="D14" s="49">
        <v>21004</v>
      </c>
      <c r="E14" s="50" t="s">
        <v>36</v>
      </c>
      <c r="F14" s="52"/>
      <c r="G14" s="98"/>
      <c r="H14" s="98">
        <v>180</v>
      </c>
      <c r="I14" s="98"/>
      <c r="J14" s="98"/>
      <c r="K14" s="98"/>
      <c r="L14" s="98"/>
      <c r="M14" s="98"/>
      <c r="N14" s="98"/>
      <c r="O14" s="48">
        <v>180</v>
      </c>
    </row>
    <row r="15" spans="1:15" ht="25.5" customHeight="1">
      <c r="A15" s="53"/>
      <c r="B15" s="53"/>
      <c r="C15" s="42"/>
      <c r="D15" s="49">
        <v>2100409</v>
      </c>
      <c r="E15" s="50" t="s">
        <v>37</v>
      </c>
      <c r="F15" s="52"/>
      <c r="G15" s="98"/>
      <c r="H15" s="98">
        <v>180</v>
      </c>
      <c r="I15" s="98"/>
      <c r="J15" s="98"/>
      <c r="K15" s="98"/>
      <c r="L15" s="98"/>
      <c r="M15" s="98"/>
      <c r="N15" s="98"/>
      <c r="O15" s="48">
        <v>180</v>
      </c>
    </row>
    <row r="16" spans="1:15" ht="25.5" customHeight="1">
      <c r="A16" s="53"/>
      <c r="B16" s="53"/>
      <c r="C16" s="42"/>
      <c r="D16" s="49">
        <v>211</v>
      </c>
      <c r="E16" s="50" t="s">
        <v>38</v>
      </c>
      <c r="F16" s="52"/>
      <c r="G16" s="98">
        <v>9</v>
      </c>
      <c r="H16" s="98">
        <f>H17+H21</f>
        <v>2003.42</v>
      </c>
      <c r="I16" s="98"/>
      <c r="J16" s="98"/>
      <c r="K16" s="98"/>
      <c r="L16" s="98"/>
      <c r="M16" s="98"/>
      <c r="N16" s="98"/>
      <c r="O16" s="48">
        <v>2012.42</v>
      </c>
    </row>
    <row r="17" spans="1:15" ht="25.5" customHeight="1">
      <c r="A17" s="53"/>
      <c r="B17" s="53"/>
      <c r="C17" s="42"/>
      <c r="D17" s="49">
        <v>21106</v>
      </c>
      <c r="E17" s="50" t="s">
        <v>39</v>
      </c>
      <c r="F17" s="52"/>
      <c r="G17" s="98">
        <v>9</v>
      </c>
      <c r="H17" s="98">
        <f>H18+H19+H20</f>
        <v>1403.42</v>
      </c>
      <c r="I17" s="98"/>
      <c r="J17" s="98"/>
      <c r="K17" s="98"/>
      <c r="L17" s="98"/>
      <c r="M17" s="98"/>
      <c r="N17" s="98"/>
      <c r="O17" s="98">
        <f>O18+O19+O20</f>
        <v>1412.42</v>
      </c>
    </row>
    <row r="18" spans="1:15" ht="25.5" customHeight="1">
      <c r="A18" s="53"/>
      <c r="B18" s="53"/>
      <c r="C18" s="42"/>
      <c r="D18" s="49">
        <v>2110602</v>
      </c>
      <c r="E18" s="50" t="s">
        <v>40</v>
      </c>
      <c r="F18" s="52"/>
      <c r="G18" s="98"/>
      <c r="H18" s="98">
        <v>818.42</v>
      </c>
      <c r="I18" s="98"/>
      <c r="J18" s="98"/>
      <c r="K18" s="98"/>
      <c r="L18" s="98"/>
      <c r="M18" s="98"/>
      <c r="N18" s="98"/>
      <c r="O18" s="48">
        <v>818.42</v>
      </c>
    </row>
    <row r="19" spans="1:15" ht="25.5" customHeight="1">
      <c r="A19" s="53"/>
      <c r="B19" s="53"/>
      <c r="C19" s="42"/>
      <c r="D19" s="49">
        <v>2110605</v>
      </c>
      <c r="E19" s="50" t="s">
        <v>41</v>
      </c>
      <c r="F19" s="52"/>
      <c r="G19" s="98"/>
      <c r="H19" s="98">
        <v>120</v>
      </c>
      <c r="I19" s="98"/>
      <c r="J19" s="98"/>
      <c r="K19" s="98"/>
      <c r="L19" s="98"/>
      <c r="M19" s="98"/>
      <c r="N19" s="98"/>
      <c r="O19" s="48">
        <v>120</v>
      </c>
    </row>
    <row r="20" spans="1:15" ht="25.5" customHeight="1">
      <c r="A20" s="53"/>
      <c r="B20" s="53"/>
      <c r="C20" s="42"/>
      <c r="D20" s="49">
        <v>2110699</v>
      </c>
      <c r="E20" s="50" t="s">
        <v>42</v>
      </c>
      <c r="F20" s="52"/>
      <c r="G20" s="98">
        <v>9</v>
      </c>
      <c r="H20" s="98">
        <v>465</v>
      </c>
      <c r="I20" s="98"/>
      <c r="J20" s="98"/>
      <c r="K20" s="98"/>
      <c r="L20" s="98"/>
      <c r="M20" s="98"/>
      <c r="N20" s="98"/>
      <c r="O20" s="48">
        <v>474</v>
      </c>
    </row>
    <row r="21" spans="1:15" ht="25.5" customHeight="1">
      <c r="A21" s="53"/>
      <c r="B21" s="53"/>
      <c r="C21" s="42"/>
      <c r="D21" s="49">
        <v>21107</v>
      </c>
      <c r="E21" s="50" t="s">
        <v>43</v>
      </c>
      <c r="F21" s="52"/>
      <c r="G21" s="98"/>
      <c r="H21" s="98">
        <v>600</v>
      </c>
      <c r="I21" s="98"/>
      <c r="J21" s="98"/>
      <c r="K21" s="98"/>
      <c r="L21" s="98"/>
      <c r="M21" s="98"/>
      <c r="N21" s="98"/>
      <c r="O21" s="48">
        <v>600</v>
      </c>
    </row>
    <row r="22" spans="1:15" ht="25.5" customHeight="1">
      <c r="A22" s="53"/>
      <c r="B22" s="53"/>
      <c r="C22" s="42"/>
      <c r="D22" s="49">
        <v>2110799</v>
      </c>
      <c r="E22" s="50" t="s">
        <v>44</v>
      </c>
      <c r="F22" s="52"/>
      <c r="G22" s="98"/>
      <c r="H22" s="98">
        <v>600</v>
      </c>
      <c r="I22" s="98"/>
      <c r="J22" s="98"/>
      <c r="K22" s="98"/>
      <c r="L22" s="98"/>
      <c r="M22" s="98"/>
      <c r="N22" s="98"/>
      <c r="O22" s="48">
        <v>600</v>
      </c>
    </row>
    <row r="23" spans="1:15" ht="25.5" customHeight="1">
      <c r="A23" s="53"/>
      <c r="B23" s="53"/>
      <c r="C23" s="42"/>
      <c r="D23" s="49">
        <v>213</v>
      </c>
      <c r="E23" s="50" t="s">
        <v>45</v>
      </c>
      <c r="F23" s="52">
        <f>F26</f>
        <v>794.03</v>
      </c>
      <c r="G23" s="98">
        <f>G24+G26+G36</f>
        <v>358.16999999999996</v>
      </c>
      <c r="H23" s="98">
        <f>H26+H39</f>
        <v>4136.4</v>
      </c>
      <c r="I23" s="98"/>
      <c r="J23" s="98"/>
      <c r="K23" s="98"/>
      <c r="L23" s="98"/>
      <c r="M23" s="98">
        <v>27.91</v>
      </c>
      <c r="N23" s="98"/>
      <c r="O23" s="48">
        <f>O24+O26+O36+O39</f>
        <v>5316.51</v>
      </c>
    </row>
    <row r="24" spans="1:15" ht="25.5" customHeight="1">
      <c r="A24" s="53"/>
      <c r="B24" s="53"/>
      <c r="C24" s="42"/>
      <c r="D24" s="49">
        <v>21301</v>
      </c>
      <c r="E24" s="50" t="s">
        <v>46</v>
      </c>
      <c r="F24" s="52"/>
      <c r="G24" s="98">
        <v>34.09</v>
      </c>
      <c r="H24" s="98"/>
      <c r="I24" s="98"/>
      <c r="J24" s="98"/>
      <c r="K24" s="98"/>
      <c r="L24" s="98"/>
      <c r="M24" s="98">
        <v>27.91</v>
      </c>
      <c r="N24" s="98"/>
      <c r="O24" s="48">
        <v>62</v>
      </c>
    </row>
    <row r="25" spans="1:15" ht="25.5" customHeight="1">
      <c r="A25" s="53"/>
      <c r="B25" s="53"/>
      <c r="C25" s="42"/>
      <c r="D25" s="49">
        <v>2130199</v>
      </c>
      <c r="E25" s="50" t="s">
        <v>47</v>
      </c>
      <c r="F25" s="52"/>
      <c r="G25" s="98">
        <v>34.09</v>
      </c>
      <c r="H25" s="98"/>
      <c r="I25" s="98"/>
      <c r="J25" s="98"/>
      <c r="K25" s="98"/>
      <c r="L25" s="98"/>
      <c r="M25" s="98">
        <v>27.91</v>
      </c>
      <c r="N25" s="98"/>
      <c r="O25" s="48">
        <v>62</v>
      </c>
    </row>
    <row r="26" spans="1:15" ht="25.5" customHeight="1">
      <c r="A26" s="53"/>
      <c r="B26" s="53"/>
      <c r="C26" s="42"/>
      <c r="D26" s="49">
        <v>21302</v>
      </c>
      <c r="E26" s="50" t="s">
        <v>48</v>
      </c>
      <c r="F26" s="52">
        <f>F27+F35</f>
        <v>794.03</v>
      </c>
      <c r="G26" s="98">
        <f>G27+G35</f>
        <v>314.08</v>
      </c>
      <c r="H26" s="98">
        <f>H28+H29+H30+H31+H32+H33+H34+H35</f>
        <v>4106.4</v>
      </c>
      <c r="I26" s="98"/>
      <c r="J26" s="98"/>
      <c r="K26" s="98"/>
      <c r="L26" s="98"/>
      <c r="M26" s="98"/>
      <c r="N26" s="98"/>
      <c r="O26" s="48">
        <f>O27+O28+O29+O30+O31+O32+O33+O34+O35</f>
        <v>5214.51</v>
      </c>
    </row>
    <row r="27" spans="1:15" ht="25.5" customHeight="1">
      <c r="A27" s="53"/>
      <c r="B27" s="53"/>
      <c r="C27" s="42"/>
      <c r="D27" s="49">
        <v>2130201</v>
      </c>
      <c r="E27" s="50" t="s">
        <v>49</v>
      </c>
      <c r="F27" s="52">
        <v>759.15</v>
      </c>
      <c r="G27" s="98">
        <v>198.98</v>
      </c>
      <c r="H27" s="98"/>
      <c r="I27" s="98"/>
      <c r="J27" s="98"/>
      <c r="K27" s="98"/>
      <c r="L27" s="98"/>
      <c r="M27" s="98"/>
      <c r="N27" s="98"/>
      <c r="O27" s="48">
        <v>958.13</v>
      </c>
    </row>
    <row r="28" spans="1:15" ht="25.5" customHeight="1">
      <c r="A28" s="53"/>
      <c r="B28" s="53"/>
      <c r="C28" s="42"/>
      <c r="D28" s="49">
        <v>2130204</v>
      </c>
      <c r="E28" s="50" t="s">
        <v>50</v>
      </c>
      <c r="F28" s="52"/>
      <c r="G28" s="98"/>
      <c r="H28" s="98">
        <v>11.9</v>
      </c>
      <c r="I28" s="98"/>
      <c r="J28" s="98"/>
      <c r="K28" s="98"/>
      <c r="L28" s="98"/>
      <c r="M28" s="98"/>
      <c r="N28" s="98"/>
      <c r="O28" s="48">
        <v>11.9</v>
      </c>
    </row>
    <row r="29" spans="1:15" ht="25.5" customHeight="1">
      <c r="A29" s="53"/>
      <c r="B29" s="53"/>
      <c r="C29" s="42"/>
      <c r="D29" s="49">
        <v>2130205</v>
      </c>
      <c r="E29" s="50" t="s">
        <v>51</v>
      </c>
      <c r="F29" s="52"/>
      <c r="G29" s="98"/>
      <c r="H29" s="98">
        <v>415</v>
      </c>
      <c r="I29" s="98"/>
      <c r="J29" s="98"/>
      <c r="K29" s="98"/>
      <c r="L29" s="98"/>
      <c r="M29" s="98"/>
      <c r="N29" s="98"/>
      <c r="O29" s="48">
        <f aca="true" t="shared" si="0" ref="O29:O35">N29+M29+L29+K29+J29+I29+H29+G29+F29</f>
        <v>415</v>
      </c>
    </row>
    <row r="30" spans="1:15" ht="25.5" customHeight="1">
      <c r="A30" s="100"/>
      <c r="B30" s="100"/>
      <c r="D30" s="49">
        <v>2130206</v>
      </c>
      <c r="E30" s="50" t="s">
        <v>52</v>
      </c>
      <c r="F30" s="52"/>
      <c r="G30" s="98"/>
      <c r="H30" s="98">
        <v>5</v>
      </c>
      <c r="I30" s="98"/>
      <c r="J30" s="98"/>
      <c r="K30" s="98"/>
      <c r="L30" s="98"/>
      <c r="M30" s="98"/>
      <c r="N30" s="98"/>
      <c r="O30" s="48">
        <f t="shared" si="0"/>
        <v>5</v>
      </c>
    </row>
    <row r="31" spans="1:256" s="90" customFormat="1" ht="25.5" customHeight="1">
      <c r="A31" s="101"/>
      <c r="B31" s="101"/>
      <c r="C31" s="102"/>
      <c r="D31" s="49">
        <v>2130209</v>
      </c>
      <c r="E31" s="50" t="s">
        <v>53</v>
      </c>
      <c r="F31" s="52"/>
      <c r="G31" s="98"/>
      <c r="H31" s="98">
        <v>885</v>
      </c>
      <c r="I31" s="98"/>
      <c r="J31" s="98"/>
      <c r="K31" s="98"/>
      <c r="L31" s="98"/>
      <c r="M31" s="98"/>
      <c r="N31" s="98"/>
      <c r="O31" s="48">
        <f t="shared" si="0"/>
        <v>885</v>
      </c>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c r="FX31" s="102"/>
      <c r="FY31" s="102"/>
      <c r="FZ31" s="102"/>
      <c r="GA31" s="102"/>
      <c r="GB31" s="102"/>
      <c r="GC31" s="102"/>
      <c r="GD31" s="102"/>
      <c r="GE31" s="102"/>
      <c r="GF31" s="102"/>
      <c r="GG31" s="102"/>
      <c r="GH31" s="102"/>
      <c r="GI31" s="102"/>
      <c r="GJ31" s="102"/>
      <c r="GK31" s="102"/>
      <c r="GL31" s="102"/>
      <c r="GM31" s="102"/>
      <c r="GN31" s="102"/>
      <c r="GO31" s="102"/>
      <c r="GP31" s="102"/>
      <c r="GQ31" s="102"/>
      <c r="GR31" s="102"/>
      <c r="GS31" s="102"/>
      <c r="GT31" s="102"/>
      <c r="GU31" s="102"/>
      <c r="GV31" s="102"/>
      <c r="GW31" s="102"/>
      <c r="GX31" s="102"/>
      <c r="GY31" s="102"/>
      <c r="GZ31" s="102"/>
      <c r="HA31" s="102"/>
      <c r="HB31" s="102"/>
      <c r="HC31" s="102"/>
      <c r="HD31" s="102"/>
      <c r="HE31" s="102"/>
      <c r="HF31" s="102"/>
      <c r="HG31" s="102"/>
      <c r="HH31" s="102"/>
      <c r="HI31" s="102"/>
      <c r="HJ31" s="102"/>
      <c r="HK31" s="102"/>
      <c r="HL31" s="102"/>
      <c r="HM31" s="102"/>
      <c r="HN31" s="102"/>
      <c r="HO31" s="102"/>
      <c r="HP31" s="102"/>
      <c r="HQ31" s="102"/>
      <c r="HR31" s="102"/>
      <c r="HS31" s="102"/>
      <c r="HT31" s="102"/>
      <c r="HU31" s="102"/>
      <c r="HV31" s="102"/>
      <c r="HW31" s="102"/>
      <c r="HX31" s="102"/>
      <c r="HY31" s="102"/>
      <c r="HZ31" s="102"/>
      <c r="IA31" s="102"/>
      <c r="IB31" s="102"/>
      <c r="IC31" s="102"/>
      <c r="ID31" s="102"/>
      <c r="IE31" s="102"/>
      <c r="IF31" s="102"/>
      <c r="IG31" s="102"/>
      <c r="IH31" s="102"/>
      <c r="II31" s="102"/>
      <c r="IJ31" s="102"/>
      <c r="IK31" s="102"/>
      <c r="IL31" s="102"/>
      <c r="IM31" s="102"/>
      <c r="IN31" s="102"/>
      <c r="IO31" s="102"/>
      <c r="IP31" s="102"/>
      <c r="IQ31" s="102"/>
      <c r="IR31" s="102"/>
      <c r="IS31" s="102"/>
      <c r="IT31" s="102"/>
      <c r="IU31" s="102"/>
      <c r="IV31" s="102"/>
    </row>
    <row r="32" spans="1:256" s="90" customFormat="1" ht="25.5" customHeight="1">
      <c r="A32" s="101"/>
      <c r="B32" s="101"/>
      <c r="C32" s="102"/>
      <c r="D32" s="49">
        <v>2130211</v>
      </c>
      <c r="E32" s="50" t="s">
        <v>54</v>
      </c>
      <c r="F32" s="52"/>
      <c r="G32" s="98"/>
      <c r="H32" s="98">
        <v>13</v>
      </c>
      <c r="I32" s="98"/>
      <c r="J32" s="98"/>
      <c r="K32" s="98"/>
      <c r="L32" s="98"/>
      <c r="M32" s="98"/>
      <c r="N32" s="98"/>
      <c r="O32" s="48">
        <f t="shared" si="0"/>
        <v>13</v>
      </c>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c r="DY32" s="102"/>
      <c r="DZ32" s="102"/>
      <c r="EA32" s="102"/>
      <c r="EB32" s="102"/>
      <c r="EC32" s="102"/>
      <c r="ED32" s="102"/>
      <c r="EE32" s="102"/>
      <c r="EF32" s="102"/>
      <c r="EG32" s="102"/>
      <c r="EH32" s="102"/>
      <c r="EI32" s="102"/>
      <c r="EJ32" s="102"/>
      <c r="EK32" s="102"/>
      <c r="EL32" s="102"/>
      <c r="EM32" s="102"/>
      <c r="EN32" s="102"/>
      <c r="EO32" s="102"/>
      <c r="EP32" s="102"/>
      <c r="EQ32" s="102"/>
      <c r="ER32" s="102"/>
      <c r="ES32" s="102"/>
      <c r="ET32" s="102"/>
      <c r="EU32" s="102"/>
      <c r="EV32" s="102"/>
      <c r="EW32" s="102"/>
      <c r="EX32" s="102"/>
      <c r="EY32" s="102"/>
      <c r="EZ32" s="102"/>
      <c r="FA32" s="102"/>
      <c r="FB32" s="102"/>
      <c r="FC32" s="102"/>
      <c r="FD32" s="102"/>
      <c r="FE32" s="102"/>
      <c r="FF32" s="102"/>
      <c r="FG32" s="102"/>
      <c r="FH32" s="102"/>
      <c r="FI32" s="102"/>
      <c r="FJ32" s="102"/>
      <c r="FK32" s="102"/>
      <c r="FL32" s="102"/>
      <c r="FM32" s="102"/>
      <c r="FN32" s="102"/>
      <c r="FO32" s="102"/>
      <c r="FP32" s="102"/>
      <c r="FQ32" s="102"/>
      <c r="FR32" s="102"/>
      <c r="FS32" s="102"/>
      <c r="FT32" s="102"/>
      <c r="FU32" s="102"/>
      <c r="FV32" s="102"/>
      <c r="FW32" s="102"/>
      <c r="FX32" s="102"/>
      <c r="FY32" s="102"/>
      <c r="FZ32" s="102"/>
      <c r="GA32" s="102"/>
      <c r="GB32" s="102"/>
      <c r="GC32" s="102"/>
      <c r="GD32" s="102"/>
      <c r="GE32" s="102"/>
      <c r="GF32" s="102"/>
      <c r="GG32" s="102"/>
      <c r="GH32" s="102"/>
      <c r="GI32" s="102"/>
      <c r="GJ32" s="102"/>
      <c r="GK32" s="102"/>
      <c r="GL32" s="102"/>
      <c r="GM32" s="102"/>
      <c r="GN32" s="102"/>
      <c r="GO32" s="102"/>
      <c r="GP32" s="102"/>
      <c r="GQ32" s="102"/>
      <c r="GR32" s="102"/>
      <c r="GS32" s="102"/>
      <c r="GT32" s="102"/>
      <c r="GU32" s="102"/>
      <c r="GV32" s="102"/>
      <c r="GW32" s="102"/>
      <c r="GX32" s="102"/>
      <c r="GY32" s="102"/>
      <c r="GZ32" s="102"/>
      <c r="HA32" s="102"/>
      <c r="HB32" s="102"/>
      <c r="HC32" s="102"/>
      <c r="HD32" s="102"/>
      <c r="HE32" s="102"/>
      <c r="HF32" s="102"/>
      <c r="HG32" s="102"/>
      <c r="HH32" s="102"/>
      <c r="HI32" s="102"/>
      <c r="HJ32" s="102"/>
      <c r="HK32" s="102"/>
      <c r="HL32" s="102"/>
      <c r="HM32" s="102"/>
      <c r="HN32" s="102"/>
      <c r="HO32" s="102"/>
      <c r="HP32" s="102"/>
      <c r="HQ32" s="102"/>
      <c r="HR32" s="102"/>
      <c r="HS32" s="102"/>
      <c r="HT32" s="102"/>
      <c r="HU32" s="102"/>
      <c r="HV32" s="102"/>
      <c r="HW32" s="102"/>
      <c r="HX32" s="102"/>
      <c r="HY32" s="102"/>
      <c r="HZ32" s="102"/>
      <c r="IA32" s="102"/>
      <c r="IB32" s="102"/>
      <c r="IC32" s="102"/>
      <c r="ID32" s="102"/>
      <c r="IE32" s="102"/>
      <c r="IF32" s="102"/>
      <c r="IG32" s="102"/>
      <c r="IH32" s="102"/>
      <c r="II32" s="102"/>
      <c r="IJ32" s="102"/>
      <c r="IK32" s="102"/>
      <c r="IL32" s="102"/>
      <c r="IM32" s="102"/>
      <c r="IN32" s="102"/>
      <c r="IO32" s="102"/>
      <c r="IP32" s="102"/>
      <c r="IQ32" s="102"/>
      <c r="IR32" s="102"/>
      <c r="IS32" s="102"/>
      <c r="IT32" s="102"/>
      <c r="IU32" s="102"/>
      <c r="IV32" s="102"/>
    </row>
    <row r="33" spans="1:256" s="90" customFormat="1" ht="25.5" customHeight="1">
      <c r="A33" s="101"/>
      <c r="B33" s="101"/>
      <c r="C33" s="102"/>
      <c r="D33" s="49">
        <v>2130232</v>
      </c>
      <c r="E33" s="50" t="s">
        <v>55</v>
      </c>
      <c r="F33" s="52"/>
      <c r="G33" s="98"/>
      <c r="H33" s="98">
        <v>571.79</v>
      </c>
      <c r="I33" s="98"/>
      <c r="J33" s="98"/>
      <c r="K33" s="98"/>
      <c r="L33" s="98"/>
      <c r="M33" s="98"/>
      <c r="N33" s="98"/>
      <c r="O33" s="48">
        <f t="shared" si="0"/>
        <v>571.79</v>
      </c>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c r="DY33" s="102"/>
      <c r="DZ33" s="102"/>
      <c r="EA33" s="102"/>
      <c r="EB33" s="102"/>
      <c r="EC33" s="102"/>
      <c r="ED33" s="102"/>
      <c r="EE33" s="102"/>
      <c r="EF33" s="102"/>
      <c r="EG33" s="102"/>
      <c r="EH33" s="102"/>
      <c r="EI33" s="102"/>
      <c r="EJ33" s="102"/>
      <c r="EK33" s="102"/>
      <c r="EL33" s="102"/>
      <c r="EM33" s="102"/>
      <c r="EN33" s="102"/>
      <c r="EO33" s="102"/>
      <c r="EP33" s="102"/>
      <c r="EQ33" s="102"/>
      <c r="ER33" s="102"/>
      <c r="ES33" s="102"/>
      <c r="ET33" s="102"/>
      <c r="EU33" s="102"/>
      <c r="EV33" s="102"/>
      <c r="EW33" s="102"/>
      <c r="EX33" s="102"/>
      <c r="EY33" s="102"/>
      <c r="EZ33" s="102"/>
      <c r="FA33" s="102"/>
      <c r="FB33" s="102"/>
      <c r="FC33" s="102"/>
      <c r="FD33" s="102"/>
      <c r="FE33" s="102"/>
      <c r="FF33" s="102"/>
      <c r="FG33" s="102"/>
      <c r="FH33" s="102"/>
      <c r="FI33" s="102"/>
      <c r="FJ33" s="102"/>
      <c r="FK33" s="102"/>
      <c r="FL33" s="102"/>
      <c r="FM33" s="102"/>
      <c r="FN33" s="102"/>
      <c r="FO33" s="102"/>
      <c r="FP33" s="102"/>
      <c r="FQ33" s="102"/>
      <c r="FR33" s="102"/>
      <c r="FS33" s="102"/>
      <c r="FT33" s="102"/>
      <c r="FU33" s="102"/>
      <c r="FV33" s="102"/>
      <c r="FW33" s="102"/>
      <c r="FX33" s="102"/>
      <c r="FY33" s="102"/>
      <c r="FZ33" s="102"/>
      <c r="GA33" s="102"/>
      <c r="GB33" s="102"/>
      <c r="GC33" s="102"/>
      <c r="GD33" s="102"/>
      <c r="GE33" s="102"/>
      <c r="GF33" s="102"/>
      <c r="GG33" s="102"/>
      <c r="GH33" s="102"/>
      <c r="GI33" s="102"/>
      <c r="GJ33" s="102"/>
      <c r="GK33" s="102"/>
      <c r="GL33" s="102"/>
      <c r="GM33" s="102"/>
      <c r="GN33" s="102"/>
      <c r="GO33" s="102"/>
      <c r="GP33" s="102"/>
      <c r="GQ33" s="102"/>
      <c r="GR33" s="102"/>
      <c r="GS33" s="102"/>
      <c r="GT33" s="102"/>
      <c r="GU33" s="102"/>
      <c r="GV33" s="102"/>
      <c r="GW33" s="102"/>
      <c r="GX33" s="102"/>
      <c r="GY33" s="102"/>
      <c r="GZ33" s="102"/>
      <c r="HA33" s="102"/>
      <c r="HB33" s="102"/>
      <c r="HC33" s="102"/>
      <c r="HD33" s="102"/>
      <c r="HE33" s="102"/>
      <c r="HF33" s="102"/>
      <c r="HG33" s="102"/>
      <c r="HH33" s="102"/>
      <c r="HI33" s="102"/>
      <c r="HJ33" s="102"/>
      <c r="HK33" s="102"/>
      <c r="HL33" s="102"/>
      <c r="HM33" s="102"/>
      <c r="HN33" s="102"/>
      <c r="HO33" s="102"/>
      <c r="HP33" s="102"/>
      <c r="HQ33" s="102"/>
      <c r="HR33" s="102"/>
      <c r="HS33" s="102"/>
      <c r="HT33" s="102"/>
      <c r="HU33" s="102"/>
      <c r="HV33" s="102"/>
      <c r="HW33" s="102"/>
      <c r="HX33" s="102"/>
      <c r="HY33" s="102"/>
      <c r="HZ33" s="102"/>
      <c r="IA33" s="102"/>
      <c r="IB33" s="102"/>
      <c r="IC33" s="102"/>
      <c r="ID33" s="102"/>
      <c r="IE33" s="102"/>
      <c r="IF33" s="102"/>
      <c r="IG33" s="102"/>
      <c r="IH33" s="102"/>
      <c r="II33" s="102"/>
      <c r="IJ33" s="102"/>
      <c r="IK33" s="102"/>
      <c r="IL33" s="102"/>
      <c r="IM33" s="102"/>
      <c r="IN33" s="102"/>
      <c r="IO33" s="102"/>
      <c r="IP33" s="102"/>
      <c r="IQ33" s="102"/>
      <c r="IR33" s="102"/>
      <c r="IS33" s="102"/>
      <c r="IT33" s="102"/>
      <c r="IU33" s="102"/>
      <c r="IV33" s="102"/>
    </row>
    <row r="34" spans="1:256" s="90" customFormat="1" ht="25.5" customHeight="1">
      <c r="A34" s="103"/>
      <c r="B34" s="103"/>
      <c r="C34" s="104"/>
      <c r="D34" s="49">
        <v>2130234</v>
      </c>
      <c r="E34" s="50" t="s">
        <v>56</v>
      </c>
      <c r="F34" s="52"/>
      <c r="G34" s="98"/>
      <c r="H34" s="98">
        <v>56</v>
      </c>
      <c r="I34" s="98"/>
      <c r="J34" s="98"/>
      <c r="K34" s="98"/>
      <c r="L34" s="98"/>
      <c r="M34" s="98"/>
      <c r="N34" s="98"/>
      <c r="O34" s="48">
        <f t="shared" si="0"/>
        <v>56</v>
      </c>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102"/>
      <c r="FL34" s="102"/>
      <c r="FM34" s="102"/>
      <c r="FN34" s="102"/>
      <c r="FO34" s="102"/>
      <c r="FP34" s="102"/>
      <c r="FQ34" s="102"/>
      <c r="FR34" s="102"/>
      <c r="FS34" s="102"/>
      <c r="FT34" s="102"/>
      <c r="FU34" s="102"/>
      <c r="FV34" s="102"/>
      <c r="FW34" s="102"/>
      <c r="FX34" s="102"/>
      <c r="FY34" s="102"/>
      <c r="FZ34" s="102"/>
      <c r="GA34" s="102"/>
      <c r="GB34" s="102"/>
      <c r="GC34" s="102"/>
      <c r="GD34" s="102"/>
      <c r="GE34" s="102"/>
      <c r="GF34" s="102"/>
      <c r="GG34" s="102"/>
      <c r="GH34" s="102"/>
      <c r="GI34" s="102"/>
      <c r="GJ34" s="102"/>
      <c r="GK34" s="102"/>
      <c r="GL34" s="102"/>
      <c r="GM34" s="102"/>
      <c r="GN34" s="102"/>
      <c r="GO34" s="102"/>
      <c r="GP34" s="102"/>
      <c r="GQ34" s="102"/>
      <c r="GR34" s="102"/>
      <c r="GS34" s="102"/>
      <c r="GT34" s="102"/>
      <c r="GU34" s="102"/>
      <c r="GV34" s="102"/>
      <c r="GW34" s="102"/>
      <c r="GX34" s="102"/>
      <c r="GY34" s="102"/>
      <c r="GZ34" s="102"/>
      <c r="HA34" s="102"/>
      <c r="HB34" s="102"/>
      <c r="HC34" s="102"/>
      <c r="HD34" s="102"/>
      <c r="HE34" s="102"/>
      <c r="HF34" s="102"/>
      <c r="HG34" s="102"/>
      <c r="HH34" s="102"/>
      <c r="HI34" s="102"/>
      <c r="HJ34" s="102"/>
      <c r="HK34" s="102"/>
      <c r="HL34" s="102"/>
      <c r="HM34" s="102"/>
      <c r="HN34" s="102"/>
      <c r="HO34" s="102"/>
      <c r="HP34" s="102"/>
      <c r="HQ34" s="102"/>
      <c r="HR34" s="102"/>
      <c r="HS34" s="102"/>
      <c r="HT34" s="102"/>
      <c r="HU34" s="102"/>
      <c r="HV34" s="102"/>
      <c r="HW34" s="102"/>
      <c r="HX34" s="102"/>
      <c r="HY34" s="102"/>
      <c r="HZ34" s="102"/>
      <c r="IA34" s="102"/>
      <c r="IB34" s="102"/>
      <c r="IC34" s="102"/>
      <c r="ID34" s="102"/>
      <c r="IE34" s="102"/>
      <c r="IF34" s="102"/>
      <c r="IG34" s="102"/>
      <c r="IH34" s="102"/>
      <c r="II34" s="102"/>
      <c r="IJ34" s="102"/>
      <c r="IK34" s="102"/>
      <c r="IL34" s="102"/>
      <c r="IM34" s="102"/>
      <c r="IN34" s="102"/>
      <c r="IO34" s="102"/>
      <c r="IP34" s="102"/>
      <c r="IQ34" s="102"/>
      <c r="IR34" s="102"/>
      <c r="IS34" s="102"/>
      <c r="IT34" s="102"/>
      <c r="IU34" s="102"/>
      <c r="IV34" s="102"/>
    </row>
    <row r="35" spans="1:256" s="90" customFormat="1" ht="25.5" customHeight="1">
      <c r="A35" s="53"/>
      <c r="B35" s="53"/>
      <c r="C35" s="53"/>
      <c r="D35" s="49">
        <v>2130299</v>
      </c>
      <c r="E35" s="50" t="s">
        <v>57</v>
      </c>
      <c r="F35" s="52">
        <v>34.88</v>
      </c>
      <c r="G35" s="98">
        <v>115.1</v>
      </c>
      <c r="H35" s="98">
        <v>2148.71</v>
      </c>
      <c r="I35" s="98"/>
      <c r="J35" s="98"/>
      <c r="K35" s="98"/>
      <c r="L35" s="98"/>
      <c r="M35" s="98"/>
      <c r="N35" s="98"/>
      <c r="O35" s="48">
        <f t="shared" si="0"/>
        <v>2298.69</v>
      </c>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2"/>
      <c r="EA35" s="102"/>
      <c r="EB35" s="102"/>
      <c r="EC35" s="102"/>
      <c r="ED35" s="102"/>
      <c r="EE35" s="102"/>
      <c r="EF35" s="102"/>
      <c r="EG35" s="102"/>
      <c r="EH35" s="102"/>
      <c r="EI35" s="102"/>
      <c r="EJ35" s="102"/>
      <c r="EK35" s="102"/>
      <c r="EL35" s="102"/>
      <c r="EM35" s="102"/>
      <c r="EN35" s="102"/>
      <c r="EO35" s="102"/>
      <c r="EP35" s="102"/>
      <c r="EQ35" s="102"/>
      <c r="ER35" s="102"/>
      <c r="ES35" s="102"/>
      <c r="ET35" s="102"/>
      <c r="EU35" s="102"/>
      <c r="EV35" s="102"/>
      <c r="EW35" s="102"/>
      <c r="EX35" s="102"/>
      <c r="EY35" s="102"/>
      <c r="EZ35" s="102"/>
      <c r="FA35" s="102"/>
      <c r="FB35" s="102"/>
      <c r="FC35" s="102"/>
      <c r="FD35" s="102"/>
      <c r="FE35" s="102"/>
      <c r="FF35" s="102"/>
      <c r="FG35" s="102"/>
      <c r="FH35" s="102"/>
      <c r="FI35" s="102"/>
      <c r="FJ35" s="102"/>
      <c r="FK35" s="102"/>
      <c r="FL35" s="102"/>
      <c r="FM35" s="102"/>
      <c r="FN35" s="102"/>
      <c r="FO35" s="102"/>
      <c r="FP35" s="102"/>
      <c r="FQ35" s="102"/>
      <c r="FR35" s="102"/>
      <c r="FS35" s="102"/>
      <c r="FT35" s="102"/>
      <c r="FU35" s="102"/>
      <c r="FV35" s="102"/>
      <c r="FW35" s="102"/>
      <c r="FX35" s="102"/>
      <c r="FY35" s="102"/>
      <c r="FZ35" s="102"/>
      <c r="GA35" s="102"/>
      <c r="GB35" s="102"/>
      <c r="GC35" s="102"/>
      <c r="GD35" s="102"/>
      <c r="GE35" s="102"/>
      <c r="GF35" s="102"/>
      <c r="GG35" s="102"/>
      <c r="GH35" s="102"/>
      <c r="GI35" s="102"/>
      <c r="GJ35" s="102"/>
      <c r="GK35" s="102"/>
      <c r="GL35" s="102"/>
      <c r="GM35" s="102"/>
      <c r="GN35" s="102"/>
      <c r="GO35" s="102"/>
      <c r="GP35" s="102"/>
      <c r="GQ35" s="102"/>
      <c r="GR35" s="102"/>
      <c r="GS35" s="102"/>
      <c r="GT35" s="102"/>
      <c r="GU35" s="102"/>
      <c r="GV35" s="102"/>
      <c r="GW35" s="102"/>
      <c r="GX35" s="102"/>
      <c r="GY35" s="102"/>
      <c r="GZ35" s="102"/>
      <c r="HA35" s="102"/>
      <c r="HB35" s="102"/>
      <c r="HC35" s="102"/>
      <c r="HD35" s="102"/>
      <c r="HE35" s="102"/>
      <c r="HF35" s="102"/>
      <c r="HG35" s="102"/>
      <c r="HH35" s="102"/>
      <c r="HI35" s="102"/>
      <c r="HJ35" s="102"/>
      <c r="HK35" s="102"/>
      <c r="HL35" s="102"/>
      <c r="HM35" s="102"/>
      <c r="HN35" s="102"/>
      <c r="HO35" s="102"/>
      <c r="HP35" s="102"/>
      <c r="HQ35" s="102"/>
      <c r="HR35" s="102"/>
      <c r="HS35" s="102"/>
      <c r="HT35" s="102"/>
      <c r="HU35" s="102"/>
      <c r="HV35" s="102"/>
      <c r="HW35" s="102"/>
      <c r="HX35" s="102"/>
      <c r="HY35" s="102"/>
      <c r="HZ35" s="102"/>
      <c r="IA35" s="102"/>
      <c r="IB35" s="102"/>
      <c r="IC35" s="102"/>
      <c r="ID35" s="102"/>
      <c r="IE35" s="102"/>
      <c r="IF35" s="102"/>
      <c r="IG35" s="102"/>
      <c r="IH35" s="102"/>
      <c r="II35" s="102"/>
      <c r="IJ35" s="102"/>
      <c r="IK35" s="102"/>
      <c r="IL35" s="102"/>
      <c r="IM35" s="102"/>
      <c r="IN35" s="102"/>
      <c r="IO35" s="102"/>
      <c r="IP35" s="102"/>
      <c r="IQ35" s="102"/>
      <c r="IR35" s="102"/>
      <c r="IS35" s="102"/>
      <c r="IT35" s="102"/>
      <c r="IU35" s="102"/>
      <c r="IV35" s="102"/>
    </row>
    <row r="36" spans="1:256" s="90" customFormat="1" ht="25.5" customHeight="1">
      <c r="A36" s="53"/>
      <c r="B36" s="53"/>
      <c r="C36" s="53"/>
      <c r="D36" s="49">
        <v>21303</v>
      </c>
      <c r="E36" s="50" t="s">
        <v>58</v>
      </c>
      <c r="F36" s="52"/>
      <c r="G36" s="98">
        <f>G37+G38</f>
        <v>10</v>
      </c>
      <c r="H36" s="98"/>
      <c r="I36" s="98"/>
      <c r="J36" s="98"/>
      <c r="K36" s="98"/>
      <c r="L36" s="98"/>
      <c r="M36" s="98"/>
      <c r="N36" s="98"/>
      <c r="O36" s="48">
        <f>O37+O38</f>
        <v>10</v>
      </c>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c r="DL36" s="102"/>
      <c r="DM36" s="102"/>
      <c r="DN36" s="102"/>
      <c r="DO36" s="102"/>
      <c r="DP36" s="102"/>
      <c r="DQ36" s="102"/>
      <c r="DR36" s="102"/>
      <c r="DS36" s="102"/>
      <c r="DT36" s="102"/>
      <c r="DU36" s="102"/>
      <c r="DV36" s="102"/>
      <c r="DW36" s="102"/>
      <c r="DX36" s="102"/>
      <c r="DY36" s="102"/>
      <c r="DZ36" s="102"/>
      <c r="EA36" s="102"/>
      <c r="EB36" s="102"/>
      <c r="EC36" s="102"/>
      <c r="ED36" s="102"/>
      <c r="EE36" s="102"/>
      <c r="EF36" s="102"/>
      <c r="EG36" s="102"/>
      <c r="EH36" s="102"/>
      <c r="EI36" s="102"/>
      <c r="EJ36" s="102"/>
      <c r="EK36" s="102"/>
      <c r="EL36" s="102"/>
      <c r="EM36" s="102"/>
      <c r="EN36" s="102"/>
      <c r="EO36" s="102"/>
      <c r="EP36" s="102"/>
      <c r="EQ36" s="102"/>
      <c r="ER36" s="102"/>
      <c r="ES36" s="102"/>
      <c r="ET36" s="102"/>
      <c r="EU36" s="102"/>
      <c r="EV36" s="102"/>
      <c r="EW36" s="102"/>
      <c r="EX36" s="102"/>
      <c r="EY36" s="102"/>
      <c r="EZ36" s="102"/>
      <c r="FA36" s="102"/>
      <c r="FB36" s="102"/>
      <c r="FC36" s="102"/>
      <c r="FD36" s="102"/>
      <c r="FE36" s="102"/>
      <c r="FF36" s="102"/>
      <c r="FG36" s="102"/>
      <c r="FH36" s="102"/>
      <c r="FI36" s="102"/>
      <c r="FJ36" s="102"/>
      <c r="FK36" s="102"/>
      <c r="FL36" s="102"/>
      <c r="FM36" s="102"/>
      <c r="FN36" s="102"/>
      <c r="FO36" s="102"/>
      <c r="FP36" s="102"/>
      <c r="FQ36" s="102"/>
      <c r="FR36" s="102"/>
      <c r="FS36" s="102"/>
      <c r="FT36" s="102"/>
      <c r="FU36" s="102"/>
      <c r="FV36" s="102"/>
      <c r="FW36" s="102"/>
      <c r="FX36" s="102"/>
      <c r="FY36" s="102"/>
      <c r="FZ36" s="102"/>
      <c r="GA36" s="102"/>
      <c r="GB36" s="102"/>
      <c r="GC36" s="102"/>
      <c r="GD36" s="102"/>
      <c r="GE36" s="102"/>
      <c r="GF36" s="102"/>
      <c r="GG36" s="102"/>
      <c r="GH36" s="102"/>
      <c r="GI36" s="102"/>
      <c r="GJ36" s="102"/>
      <c r="GK36" s="102"/>
      <c r="GL36" s="102"/>
      <c r="GM36" s="102"/>
      <c r="GN36" s="102"/>
      <c r="GO36" s="102"/>
      <c r="GP36" s="102"/>
      <c r="GQ36" s="102"/>
      <c r="GR36" s="102"/>
      <c r="GS36" s="102"/>
      <c r="GT36" s="102"/>
      <c r="GU36" s="102"/>
      <c r="GV36" s="102"/>
      <c r="GW36" s="102"/>
      <c r="GX36" s="102"/>
      <c r="GY36" s="102"/>
      <c r="GZ36" s="102"/>
      <c r="HA36" s="102"/>
      <c r="HB36" s="102"/>
      <c r="HC36" s="102"/>
      <c r="HD36" s="102"/>
      <c r="HE36" s="102"/>
      <c r="HF36" s="102"/>
      <c r="HG36" s="102"/>
      <c r="HH36" s="102"/>
      <c r="HI36" s="102"/>
      <c r="HJ36" s="102"/>
      <c r="HK36" s="102"/>
      <c r="HL36" s="102"/>
      <c r="HM36" s="102"/>
      <c r="HN36" s="102"/>
      <c r="HO36" s="102"/>
      <c r="HP36" s="102"/>
      <c r="HQ36" s="102"/>
      <c r="HR36" s="102"/>
      <c r="HS36" s="102"/>
      <c r="HT36" s="102"/>
      <c r="HU36" s="102"/>
      <c r="HV36" s="102"/>
      <c r="HW36" s="102"/>
      <c r="HX36" s="102"/>
      <c r="HY36" s="102"/>
      <c r="HZ36" s="102"/>
      <c r="IA36" s="102"/>
      <c r="IB36" s="102"/>
      <c r="IC36" s="102"/>
      <c r="ID36" s="102"/>
      <c r="IE36" s="102"/>
      <c r="IF36" s="102"/>
      <c r="IG36" s="102"/>
      <c r="IH36" s="102"/>
      <c r="II36" s="102"/>
      <c r="IJ36" s="102"/>
      <c r="IK36" s="102"/>
      <c r="IL36" s="102"/>
      <c r="IM36" s="102"/>
      <c r="IN36" s="102"/>
      <c r="IO36" s="102"/>
      <c r="IP36" s="102"/>
      <c r="IQ36" s="102"/>
      <c r="IR36" s="102"/>
      <c r="IS36" s="102"/>
      <c r="IT36" s="102"/>
      <c r="IU36" s="102"/>
      <c r="IV36" s="102"/>
    </row>
    <row r="37" spans="1:256" s="90" customFormat="1" ht="25.5" customHeight="1">
      <c r="A37" s="53"/>
      <c r="B37" s="53"/>
      <c r="C37" s="53"/>
      <c r="D37" s="49">
        <v>2130314</v>
      </c>
      <c r="E37" s="50" t="s">
        <v>59</v>
      </c>
      <c r="F37" s="52"/>
      <c r="G37" s="98">
        <v>5</v>
      </c>
      <c r="H37" s="98"/>
      <c r="I37" s="98"/>
      <c r="J37" s="98"/>
      <c r="K37" s="98"/>
      <c r="L37" s="98"/>
      <c r="M37" s="98"/>
      <c r="N37" s="98"/>
      <c r="O37" s="48">
        <f aca="true" t="shared" si="1" ref="O37:O40">N37+M37+L37+K37+J37+I37+H37+G37+F37</f>
        <v>5</v>
      </c>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2"/>
      <c r="DD37" s="102"/>
      <c r="DE37" s="102"/>
      <c r="DF37" s="102"/>
      <c r="DG37" s="102"/>
      <c r="DH37" s="102"/>
      <c r="DI37" s="102"/>
      <c r="DJ37" s="102"/>
      <c r="DK37" s="102"/>
      <c r="DL37" s="102"/>
      <c r="DM37" s="102"/>
      <c r="DN37" s="102"/>
      <c r="DO37" s="102"/>
      <c r="DP37" s="102"/>
      <c r="DQ37" s="102"/>
      <c r="DR37" s="102"/>
      <c r="DS37" s="102"/>
      <c r="DT37" s="102"/>
      <c r="DU37" s="102"/>
      <c r="DV37" s="102"/>
      <c r="DW37" s="102"/>
      <c r="DX37" s="102"/>
      <c r="DY37" s="102"/>
      <c r="DZ37" s="102"/>
      <c r="EA37" s="102"/>
      <c r="EB37" s="102"/>
      <c r="EC37" s="102"/>
      <c r="ED37" s="102"/>
      <c r="EE37" s="102"/>
      <c r="EF37" s="102"/>
      <c r="EG37" s="102"/>
      <c r="EH37" s="102"/>
      <c r="EI37" s="102"/>
      <c r="EJ37" s="102"/>
      <c r="EK37" s="102"/>
      <c r="EL37" s="102"/>
      <c r="EM37" s="102"/>
      <c r="EN37" s="102"/>
      <c r="EO37" s="102"/>
      <c r="EP37" s="102"/>
      <c r="EQ37" s="102"/>
      <c r="ER37" s="102"/>
      <c r="ES37" s="102"/>
      <c r="ET37" s="102"/>
      <c r="EU37" s="102"/>
      <c r="EV37" s="102"/>
      <c r="EW37" s="102"/>
      <c r="EX37" s="102"/>
      <c r="EY37" s="102"/>
      <c r="EZ37" s="102"/>
      <c r="FA37" s="102"/>
      <c r="FB37" s="102"/>
      <c r="FC37" s="102"/>
      <c r="FD37" s="102"/>
      <c r="FE37" s="102"/>
      <c r="FF37" s="102"/>
      <c r="FG37" s="102"/>
      <c r="FH37" s="102"/>
      <c r="FI37" s="102"/>
      <c r="FJ37" s="102"/>
      <c r="FK37" s="102"/>
      <c r="FL37" s="102"/>
      <c r="FM37" s="102"/>
      <c r="FN37" s="102"/>
      <c r="FO37" s="102"/>
      <c r="FP37" s="102"/>
      <c r="FQ37" s="102"/>
      <c r="FR37" s="102"/>
      <c r="FS37" s="102"/>
      <c r="FT37" s="102"/>
      <c r="FU37" s="102"/>
      <c r="FV37" s="102"/>
      <c r="FW37" s="102"/>
      <c r="FX37" s="102"/>
      <c r="FY37" s="102"/>
      <c r="FZ37" s="102"/>
      <c r="GA37" s="102"/>
      <c r="GB37" s="102"/>
      <c r="GC37" s="102"/>
      <c r="GD37" s="102"/>
      <c r="GE37" s="102"/>
      <c r="GF37" s="102"/>
      <c r="GG37" s="102"/>
      <c r="GH37" s="102"/>
      <c r="GI37" s="102"/>
      <c r="GJ37" s="102"/>
      <c r="GK37" s="102"/>
      <c r="GL37" s="102"/>
      <c r="GM37" s="102"/>
      <c r="GN37" s="102"/>
      <c r="GO37" s="102"/>
      <c r="GP37" s="102"/>
      <c r="GQ37" s="102"/>
      <c r="GR37" s="102"/>
      <c r="GS37" s="102"/>
      <c r="GT37" s="102"/>
      <c r="GU37" s="102"/>
      <c r="GV37" s="102"/>
      <c r="GW37" s="102"/>
      <c r="GX37" s="102"/>
      <c r="GY37" s="102"/>
      <c r="GZ37" s="102"/>
      <c r="HA37" s="102"/>
      <c r="HB37" s="102"/>
      <c r="HC37" s="102"/>
      <c r="HD37" s="102"/>
      <c r="HE37" s="102"/>
      <c r="HF37" s="102"/>
      <c r="HG37" s="102"/>
      <c r="HH37" s="102"/>
      <c r="HI37" s="102"/>
      <c r="HJ37" s="102"/>
      <c r="HK37" s="102"/>
      <c r="HL37" s="102"/>
      <c r="HM37" s="102"/>
      <c r="HN37" s="102"/>
      <c r="HO37" s="102"/>
      <c r="HP37" s="102"/>
      <c r="HQ37" s="102"/>
      <c r="HR37" s="102"/>
      <c r="HS37" s="102"/>
      <c r="HT37" s="102"/>
      <c r="HU37" s="102"/>
      <c r="HV37" s="102"/>
      <c r="HW37" s="102"/>
      <c r="HX37" s="102"/>
      <c r="HY37" s="102"/>
      <c r="HZ37" s="102"/>
      <c r="IA37" s="102"/>
      <c r="IB37" s="102"/>
      <c r="IC37" s="102"/>
      <c r="ID37" s="102"/>
      <c r="IE37" s="102"/>
      <c r="IF37" s="102"/>
      <c r="IG37" s="102"/>
      <c r="IH37" s="102"/>
      <c r="II37" s="102"/>
      <c r="IJ37" s="102"/>
      <c r="IK37" s="102"/>
      <c r="IL37" s="102"/>
      <c r="IM37" s="102"/>
      <c r="IN37" s="102"/>
      <c r="IO37" s="102"/>
      <c r="IP37" s="102"/>
      <c r="IQ37" s="102"/>
      <c r="IR37" s="102"/>
      <c r="IS37" s="102"/>
      <c r="IT37" s="102"/>
      <c r="IU37" s="102"/>
      <c r="IV37" s="102"/>
    </row>
    <row r="38" spans="1:256" s="90" customFormat="1" ht="25.5" customHeight="1">
      <c r="A38" s="105"/>
      <c r="B38" s="105"/>
      <c r="C38" s="105"/>
      <c r="D38" s="49">
        <v>2130399</v>
      </c>
      <c r="E38" s="50" t="s">
        <v>60</v>
      </c>
      <c r="F38" s="52"/>
      <c r="G38" s="98">
        <v>5</v>
      </c>
      <c r="H38" s="98"/>
      <c r="I38" s="98"/>
      <c r="J38" s="98"/>
      <c r="K38" s="98"/>
      <c r="L38" s="98"/>
      <c r="M38" s="98"/>
      <c r="N38" s="98"/>
      <c r="O38" s="48">
        <f t="shared" si="1"/>
        <v>5</v>
      </c>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c r="DX38" s="102"/>
      <c r="DY38" s="102"/>
      <c r="DZ38" s="102"/>
      <c r="EA38" s="102"/>
      <c r="EB38" s="102"/>
      <c r="EC38" s="102"/>
      <c r="ED38" s="102"/>
      <c r="EE38" s="102"/>
      <c r="EF38" s="102"/>
      <c r="EG38" s="102"/>
      <c r="EH38" s="102"/>
      <c r="EI38" s="102"/>
      <c r="EJ38" s="102"/>
      <c r="EK38" s="102"/>
      <c r="EL38" s="102"/>
      <c r="EM38" s="102"/>
      <c r="EN38" s="102"/>
      <c r="EO38" s="102"/>
      <c r="EP38" s="102"/>
      <c r="EQ38" s="102"/>
      <c r="ER38" s="102"/>
      <c r="ES38" s="102"/>
      <c r="ET38" s="102"/>
      <c r="EU38" s="102"/>
      <c r="EV38" s="102"/>
      <c r="EW38" s="102"/>
      <c r="EX38" s="102"/>
      <c r="EY38" s="102"/>
      <c r="EZ38" s="102"/>
      <c r="FA38" s="102"/>
      <c r="FB38" s="102"/>
      <c r="FC38" s="102"/>
      <c r="FD38" s="102"/>
      <c r="FE38" s="102"/>
      <c r="FF38" s="102"/>
      <c r="FG38" s="102"/>
      <c r="FH38" s="102"/>
      <c r="FI38" s="102"/>
      <c r="FJ38" s="102"/>
      <c r="FK38" s="102"/>
      <c r="FL38" s="102"/>
      <c r="FM38" s="102"/>
      <c r="FN38" s="102"/>
      <c r="FO38" s="102"/>
      <c r="FP38" s="102"/>
      <c r="FQ38" s="102"/>
      <c r="FR38" s="102"/>
      <c r="FS38" s="102"/>
      <c r="FT38" s="102"/>
      <c r="FU38" s="102"/>
      <c r="FV38" s="102"/>
      <c r="FW38" s="102"/>
      <c r="FX38" s="102"/>
      <c r="FY38" s="102"/>
      <c r="FZ38" s="102"/>
      <c r="GA38" s="102"/>
      <c r="GB38" s="102"/>
      <c r="GC38" s="102"/>
      <c r="GD38" s="102"/>
      <c r="GE38" s="102"/>
      <c r="GF38" s="102"/>
      <c r="GG38" s="102"/>
      <c r="GH38" s="102"/>
      <c r="GI38" s="102"/>
      <c r="GJ38" s="102"/>
      <c r="GK38" s="102"/>
      <c r="GL38" s="102"/>
      <c r="GM38" s="102"/>
      <c r="GN38" s="102"/>
      <c r="GO38" s="102"/>
      <c r="GP38" s="102"/>
      <c r="GQ38" s="102"/>
      <c r="GR38" s="102"/>
      <c r="GS38" s="102"/>
      <c r="GT38" s="102"/>
      <c r="GU38" s="102"/>
      <c r="GV38" s="102"/>
      <c r="GW38" s="102"/>
      <c r="GX38" s="102"/>
      <c r="GY38" s="102"/>
      <c r="GZ38" s="102"/>
      <c r="HA38" s="102"/>
      <c r="HB38" s="102"/>
      <c r="HC38" s="102"/>
      <c r="HD38" s="102"/>
      <c r="HE38" s="102"/>
      <c r="HF38" s="102"/>
      <c r="HG38" s="102"/>
      <c r="HH38" s="102"/>
      <c r="HI38" s="102"/>
      <c r="HJ38" s="102"/>
      <c r="HK38" s="102"/>
      <c r="HL38" s="102"/>
      <c r="HM38" s="102"/>
      <c r="HN38" s="102"/>
      <c r="HO38" s="102"/>
      <c r="HP38" s="102"/>
      <c r="HQ38" s="102"/>
      <c r="HR38" s="102"/>
      <c r="HS38" s="102"/>
      <c r="HT38" s="102"/>
      <c r="HU38" s="102"/>
      <c r="HV38" s="102"/>
      <c r="HW38" s="102"/>
      <c r="HX38" s="102"/>
      <c r="HY38" s="102"/>
      <c r="HZ38" s="102"/>
      <c r="IA38" s="102"/>
      <c r="IB38" s="102"/>
      <c r="IC38" s="102"/>
      <c r="ID38" s="102"/>
      <c r="IE38" s="102"/>
      <c r="IF38" s="102"/>
      <c r="IG38" s="102"/>
      <c r="IH38" s="102"/>
      <c r="II38" s="102"/>
      <c r="IJ38" s="102"/>
      <c r="IK38" s="102"/>
      <c r="IL38" s="102"/>
      <c r="IM38" s="102"/>
      <c r="IN38" s="102"/>
      <c r="IO38" s="102"/>
      <c r="IP38" s="102"/>
      <c r="IQ38" s="102"/>
      <c r="IR38" s="102"/>
      <c r="IS38" s="102"/>
      <c r="IT38" s="102"/>
      <c r="IU38" s="102"/>
      <c r="IV38" s="102"/>
    </row>
    <row r="39" spans="1:256" s="90" customFormat="1" ht="25.5" customHeight="1">
      <c r="A39" s="53"/>
      <c r="B39" s="53"/>
      <c r="C39" s="53"/>
      <c r="D39" s="49">
        <v>21305</v>
      </c>
      <c r="E39" s="50" t="s">
        <v>61</v>
      </c>
      <c r="F39" s="52"/>
      <c r="G39" s="98"/>
      <c r="H39" s="98">
        <v>30</v>
      </c>
      <c r="I39" s="98"/>
      <c r="J39" s="98"/>
      <c r="K39" s="98"/>
      <c r="L39" s="98"/>
      <c r="M39" s="98"/>
      <c r="N39" s="98"/>
      <c r="O39" s="48">
        <v>30</v>
      </c>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c r="DE39" s="102"/>
      <c r="DF39" s="102"/>
      <c r="DG39" s="102"/>
      <c r="DH39" s="102"/>
      <c r="DI39" s="102"/>
      <c r="DJ39" s="102"/>
      <c r="DK39" s="102"/>
      <c r="DL39" s="102"/>
      <c r="DM39" s="102"/>
      <c r="DN39" s="102"/>
      <c r="DO39" s="102"/>
      <c r="DP39" s="102"/>
      <c r="DQ39" s="102"/>
      <c r="DR39" s="102"/>
      <c r="DS39" s="102"/>
      <c r="DT39" s="102"/>
      <c r="DU39" s="102"/>
      <c r="DV39" s="102"/>
      <c r="DW39" s="102"/>
      <c r="DX39" s="102"/>
      <c r="DY39" s="102"/>
      <c r="DZ39" s="102"/>
      <c r="EA39" s="102"/>
      <c r="EB39" s="102"/>
      <c r="EC39" s="102"/>
      <c r="ED39" s="102"/>
      <c r="EE39" s="102"/>
      <c r="EF39" s="102"/>
      <c r="EG39" s="102"/>
      <c r="EH39" s="102"/>
      <c r="EI39" s="102"/>
      <c r="EJ39" s="102"/>
      <c r="EK39" s="102"/>
      <c r="EL39" s="102"/>
      <c r="EM39" s="102"/>
      <c r="EN39" s="102"/>
      <c r="EO39" s="102"/>
      <c r="EP39" s="102"/>
      <c r="EQ39" s="102"/>
      <c r="ER39" s="102"/>
      <c r="ES39" s="102"/>
      <c r="ET39" s="102"/>
      <c r="EU39" s="102"/>
      <c r="EV39" s="102"/>
      <c r="EW39" s="102"/>
      <c r="EX39" s="102"/>
      <c r="EY39" s="102"/>
      <c r="EZ39" s="102"/>
      <c r="FA39" s="102"/>
      <c r="FB39" s="102"/>
      <c r="FC39" s="102"/>
      <c r="FD39" s="102"/>
      <c r="FE39" s="102"/>
      <c r="FF39" s="102"/>
      <c r="FG39" s="102"/>
      <c r="FH39" s="102"/>
      <c r="FI39" s="102"/>
      <c r="FJ39" s="102"/>
      <c r="FK39" s="102"/>
      <c r="FL39" s="102"/>
      <c r="FM39" s="102"/>
      <c r="FN39" s="102"/>
      <c r="FO39" s="102"/>
      <c r="FP39" s="102"/>
      <c r="FQ39" s="102"/>
      <c r="FR39" s="102"/>
      <c r="FS39" s="102"/>
      <c r="FT39" s="102"/>
      <c r="FU39" s="102"/>
      <c r="FV39" s="102"/>
      <c r="FW39" s="102"/>
      <c r="FX39" s="102"/>
      <c r="FY39" s="102"/>
      <c r="FZ39" s="102"/>
      <c r="GA39" s="102"/>
      <c r="GB39" s="102"/>
      <c r="GC39" s="102"/>
      <c r="GD39" s="102"/>
      <c r="GE39" s="102"/>
      <c r="GF39" s="102"/>
      <c r="GG39" s="102"/>
      <c r="GH39" s="102"/>
      <c r="GI39" s="102"/>
      <c r="GJ39" s="102"/>
      <c r="GK39" s="102"/>
      <c r="GL39" s="102"/>
      <c r="GM39" s="102"/>
      <c r="GN39" s="102"/>
      <c r="GO39" s="102"/>
      <c r="GP39" s="102"/>
      <c r="GQ39" s="102"/>
      <c r="GR39" s="102"/>
      <c r="GS39" s="102"/>
      <c r="GT39" s="102"/>
      <c r="GU39" s="102"/>
      <c r="GV39" s="102"/>
      <c r="GW39" s="102"/>
      <c r="GX39" s="102"/>
      <c r="GY39" s="102"/>
      <c r="GZ39" s="102"/>
      <c r="HA39" s="102"/>
      <c r="HB39" s="102"/>
      <c r="HC39" s="102"/>
      <c r="HD39" s="102"/>
      <c r="HE39" s="102"/>
      <c r="HF39" s="102"/>
      <c r="HG39" s="102"/>
      <c r="HH39" s="102"/>
      <c r="HI39" s="102"/>
      <c r="HJ39" s="102"/>
      <c r="HK39" s="102"/>
      <c r="HL39" s="102"/>
      <c r="HM39" s="102"/>
      <c r="HN39" s="102"/>
      <c r="HO39" s="102"/>
      <c r="HP39" s="102"/>
      <c r="HQ39" s="102"/>
      <c r="HR39" s="102"/>
      <c r="HS39" s="102"/>
      <c r="HT39" s="102"/>
      <c r="HU39" s="102"/>
      <c r="HV39" s="102"/>
      <c r="HW39" s="102"/>
      <c r="HX39" s="102"/>
      <c r="HY39" s="102"/>
      <c r="HZ39" s="102"/>
      <c r="IA39" s="102"/>
      <c r="IB39" s="102"/>
      <c r="IC39" s="102"/>
      <c r="ID39" s="102"/>
      <c r="IE39" s="102"/>
      <c r="IF39" s="102"/>
      <c r="IG39" s="102"/>
      <c r="IH39" s="102"/>
      <c r="II39" s="102"/>
      <c r="IJ39" s="102"/>
      <c r="IK39" s="102"/>
      <c r="IL39" s="102"/>
      <c r="IM39" s="102"/>
      <c r="IN39" s="102"/>
      <c r="IO39" s="102"/>
      <c r="IP39" s="102"/>
      <c r="IQ39" s="102"/>
      <c r="IR39" s="102"/>
      <c r="IS39" s="102"/>
      <c r="IT39" s="102"/>
      <c r="IU39" s="102"/>
      <c r="IV39" s="102"/>
    </row>
    <row r="40" spans="1:256" s="90" customFormat="1" ht="25.5" customHeight="1">
      <c r="A40" s="53"/>
      <c r="B40" s="53"/>
      <c r="C40" s="53"/>
      <c r="D40" s="49">
        <v>2130504</v>
      </c>
      <c r="E40" s="50" t="s">
        <v>62</v>
      </c>
      <c r="F40" s="52"/>
      <c r="G40" s="98"/>
      <c r="H40" s="98">
        <v>30</v>
      </c>
      <c r="I40" s="98"/>
      <c r="J40" s="98"/>
      <c r="K40" s="98"/>
      <c r="L40" s="98"/>
      <c r="M40" s="98"/>
      <c r="N40" s="98"/>
      <c r="O40" s="48">
        <f t="shared" si="1"/>
        <v>30</v>
      </c>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W40" s="102"/>
      <c r="DX40" s="102"/>
      <c r="DY40" s="102"/>
      <c r="DZ40" s="102"/>
      <c r="EA40" s="102"/>
      <c r="EB40" s="102"/>
      <c r="EC40" s="102"/>
      <c r="ED40" s="102"/>
      <c r="EE40" s="102"/>
      <c r="EF40" s="102"/>
      <c r="EG40" s="102"/>
      <c r="EH40" s="102"/>
      <c r="EI40" s="102"/>
      <c r="EJ40" s="102"/>
      <c r="EK40" s="102"/>
      <c r="EL40" s="102"/>
      <c r="EM40" s="102"/>
      <c r="EN40" s="102"/>
      <c r="EO40" s="102"/>
      <c r="EP40" s="102"/>
      <c r="EQ40" s="102"/>
      <c r="ER40" s="102"/>
      <c r="ES40" s="102"/>
      <c r="ET40" s="102"/>
      <c r="EU40" s="102"/>
      <c r="EV40" s="102"/>
      <c r="EW40" s="102"/>
      <c r="EX40" s="102"/>
      <c r="EY40" s="102"/>
      <c r="EZ40" s="102"/>
      <c r="FA40" s="102"/>
      <c r="FB40" s="102"/>
      <c r="FC40" s="102"/>
      <c r="FD40" s="102"/>
      <c r="FE40" s="102"/>
      <c r="FF40" s="102"/>
      <c r="FG40" s="102"/>
      <c r="FH40" s="102"/>
      <c r="FI40" s="102"/>
      <c r="FJ40" s="102"/>
      <c r="FK40" s="102"/>
      <c r="FL40" s="102"/>
      <c r="FM40" s="102"/>
      <c r="FN40" s="102"/>
      <c r="FO40" s="102"/>
      <c r="FP40" s="102"/>
      <c r="FQ40" s="102"/>
      <c r="FR40" s="102"/>
      <c r="FS40" s="102"/>
      <c r="FT40" s="102"/>
      <c r="FU40" s="102"/>
      <c r="FV40" s="102"/>
      <c r="FW40" s="102"/>
      <c r="FX40" s="102"/>
      <c r="FY40" s="102"/>
      <c r="FZ40" s="102"/>
      <c r="GA40" s="102"/>
      <c r="GB40" s="102"/>
      <c r="GC40" s="102"/>
      <c r="GD40" s="102"/>
      <c r="GE40" s="102"/>
      <c r="GF40" s="102"/>
      <c r="GG40" s="102"/>
      <c r="GH40" s="102"/>
      <c r="GI40" s="102"/>
      <c r="GJ40" s="102"/>
      <c r="GK40" s="102"/>
      <c r="GL40" s="102"/>
      <c r="GM40" s="102"/>
      <c r="GN40" s="102"/>
      <c r="GO40" s="102"/>
      <c r="GP40" s="102"/>
      <c r="GQ40" s="102"/>
      <c r="GR40" s="102"/>
      <c r="GS40" s="102"/>
      <c r="GT40" s="102"/>
      <c r="GU40" s="102"/>
      <c r="GV40" s="102"/>
      <c r="GW40" s="102"/>
      <c r="GX40" s="102"/>
      <c r="GY40" s="102"/>
      <c r="GZ40" s="102"/>
      <c r="HA40" s="102"/>
      <c r="HB40" s="102"/>
      <c r="HC40" s="102"/>
      <c r="HD40" s="102"/>
      <c r="HE40" s="102"/>
      <c r="HF40" s="102"/>
      <c r="HG40" s="102"/>
      <c r="HH40" s="102"/>
      <c r="HI40" s="102"/>
      <c r="HJ40" s="102"/>
      <c r="HK40" s="102"/>
      <c r="HL40" s="102"/>
      <c r="HM40" s="102"/>
      <c r="HN40" s="102"/>
      <c r="HO40" s="102"/>
      <c r="HP40" s="102"/>
      <c r="HQ40" s="102"/>
      <c r="HR40" s="102"/>
      <c r="HS40" s="102"/>
      <c r="HT40" s="102"/>
      <c r="HU40" s="102"/>
      <c r="HV40" s="102"/>
      <c r="HW40" s="102"/>
      <c r="HX40" s="102"/>
      <c r="HY40" s="102"/>
      <c r="HZ40" s="102"/>
      <c r="IA40" s="102"/>
      <c r="IB40" s="102"/>
      <c r="IC40" s="102"/>
      <c r="ID40" s="102"/>
      <c r="IE40" s="102"/>
      <c r="IF40" s="102"/>
      <c r="IG40" s="102"/>
      <c r="IH40" s="102"/>
      <c r="II40" s="102"/>
      <c r="IJ40" s="102"/>
      <c r="IK40" s="102"/>
      <c r="IL40" s="102"/>
      <c r="IM40" s="102"/>
      <c r="IN40" s="102"/>
      <c r="IO40" s="102"/>
      <c r="IP40" s="102"/>
      <c r="IQ40" s="102"/>
      <c r="IR40" s="102"/>
      <c r="IS40" s="102"/>
      <c r="IT40" s="102"/>
      <c r="IU40" s="102"/>
      <c r="IV40" s="102"/>
    </row>
    <row r="41" spans="1:256" s="90" customFormat="1" ht="25.5" customHeight="1">
      <c r="A41" s="53"/>
      <c r="B41" s="53"/>
      <c r="C41" s="53"/>
      <c r="D41" s="49">
        <v>214</v>
      </c>
      <c r="E41" s="50" t="s">
        <v>65</v>
      </c>
      <c r="F41" s="52"/>
      <c r="G41" s="98"/>
      <c r="H41" s="98">
        <v>9</v>
      </c>
      <c r="I41" s="98"/>
      <c r="J41" s="98"/>
      <c r="K41" s="98"/>
      <c r="L41" s="98"/>
      <c r="M41" s="98"/>
      <c r="N41" s="98"/>
      <c r="O41" s="48">
        <v>9</v>
      </c>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c r="DX41" s="102"/>
      <c r="DY41" s="102"/>
      <c r="DZ41" s="102"/>
      <c r="EA41" s="102"/>
      <c r="EB41" s="102"/>
      <c r="EC41" s="102"/>
      <c r="ED41" s="102"/>
      <c r="EE41" s="102"/>
      <c r="EF41" s="102"/>
      <c r="EG41" s="102"/>
      <c r="EH41" s="102"/>
      <c r="EI41" s="102"/>
      <c r="EJ41" s="102"/>
      <c r="EK41" s="102"/>
      <c r="EL41" s="102"/>
      <c r="EM41" s="102"/>
      <c r="EN41" s="102"/>
      <c r="EO41" s="102"/>
      <c r="EP41" s="102"/>
      <c r="EQ41" s="102"/>
      <c r="ER41" s="102"/>
      <c r="ES41" s="102"/>
      <c r="ET41" s="102"/>
      <c r="EU41" s="102"/>
      <c r="EV41" s="102"/>
      <c r="EW41" s="102"/>
      <c r="EX41" s="102"/>
      <c r="EY41" s="102"/>
      <c r="EZ41" s="102"/>
      <c r="FA41" s="102"/>
      <c r="FB41" s="102"/>
      <c r="FC41" s="102"/>
      <c r="FD41" s="102"/>
      <c r="FE41" s="102"/>
      <c r="FF41" s="102"/>
      <c r="FG41" s="102"/>
      <c r="FH41" s="102"/>
      <c r="FI41" s="102"/>
      <c r="FJ41" s="102"/>
      <c r="FK41" s="102"/>
      <c r="FL41" s="102"/>
      <c r="FM41" s="102"/>
      <c r="FN41" s="102"/>
      <c r="FO41" s="102"/>
      <c r="FP41" s="102"/>
      <c r="FQ41" s="102"/>
      <c r="FR41" s="102"/>
      <c r="FS41" s="102"/>
      <c r="FT41" s="102"/>
      <c r="FU41" s="102"/>
      <c r="FV41" s="102"/>
      <c r="FW41" s="102"/>
      <c r="FX41" s="102"/>
      <c r="FY41" s="102"/>
      <c r="FZ41" s="102"/>
      <c r="GA41" s="102"/>
      <c r="GB41" s="102"/>
      <c r="GC41" s="102"/>
      <c r="GD41" s="102"/>
      <c r="GE41" s="102"/>
      <c r="GF41" s="102"/>
      <c r="GG41" s="102"/>
      <c r="GH41" s="102"/>
      <c r="GI41" s="102"/>
      <c r="GJ41" s="102"/>
      <c r="GK41" s="102"/>
      <c r="GL41" s="102"/>
      <c r="GM41" s="102"/>
      <c r="GN41" s="102"/>
      <c r="GO41" s="102"/>
      <c r="GP41" s="102"/>
      <c r="GQ41" s="102"/>
      <c r="GR41" s="102"/>
      <c r="GS41" s="102"/>
      <c r="GT41" s="102"/>
      <c r="GU41" s="102"/>
      <c r="GV41" s="102"/>
      <c r="GW41" s="102"/>
      <c r="GX41" s="102"/>
      <c r="GY41" s="102"/>
      <c r="GZ41" s="102"/>
      <c r="HA41" s="102"/>
      <c r="HB41" s="102"/>
      <c r="HC41" s="102"/>
      <c r="HD41" s="102"/>
      <c r="HE41" s="102"/>
      <c r="HF41" s="102"/>
      <c r="HG41" s="102"/>
      <c r="HH41" s="102"/>
      <c r="HI41" s="102"/>
      <c r="HJ41" s="102"/>
      <c r="HK41" s="102"/>
      <c r="HL41" s="102"/>
      <c r="HM41" s="102"/>
      <c r="HN41" s="102"/>
      <c r="HO41" s="102"/>
      <c r="HP41" s="102"/>
      <c r="HQ41" s="102"/>
      <c r="HR41" s="102"/>
      <c r="HS41" s="102"/>
      <c r="HT41" s="102"/>
      <c r="HU41" s="102"/>
      <c r="HV41" s="102"/>
      <c r="HW41" s="102"/>
      <c r="HX41" s="102"/>
      <c r="HY41" s="102"/>
      <c r="HZ41" s="102"/>
      <c r="IA41" s="102"/>
      <c r="IB41" s="102"/>
      <c r="IC41" s="102"/>
      <c r="ID41" s="102"/>
      <c r="IE41" s="102"/>
      <c r="IF41" s="102"/>
      <c r="IG41" s="102"/>
      <c r="IH41" s="102"/>
      <c r="II41" s="102"/>
      <c r="IJ41" s="102"/>
      <c r="IK41" s="102"/>
      <c r="IL41" s="102"/>
      <c r="IM41" s="102"/>
      <c r="IN41" s="102"/>
      <c r="IO41" s="102"/>
      <c r="IP41" s="102"/>
      <c r="IQ41" s="102"/>
      <c r="IR41" s="102"/>
      <c r="IS41" s="102"/>
      <c r="IT41" s="102"/>
      <c r="IU41" s="102"/>
      <c r="IV41" s="102"/>
    </row>
    <row r="42" spans="1:256" s="90" customFormat="1" ht="25.5" customHeight="1">
      <c r="A42" s="53"/>
      <c r="B42" s="53"/>
      <c r="C42" s="53"/>
      <c r="D42" s="49">
        <v>21404</v>
      </c>
      <c r="E42" s="106" t="s">
        <v>66</v>
      </c>
      <c r="F42" s="52"/>
      <c r="G42" s="98"/>
      <c r="H42" s="98">
        <v>9</v>
      </c>
      <c r="I42" s="98"/>
      <c r="J42" s="98"/>
      <c r="K42" s="98"/>
      <c r="L42" s="98"/>
      <c r="M42" s="98"/>
      <c r="N42" s="98"/>
      <c r="O42" s="48">
        <v>9</v>
      </c>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2"/>
      <c r="DJ42" s="102"/>
      <c r="DK42" s="102"/>
      <c r="DL42" s="102"/>
      <c r="DM42" s="102"/>
      <c r="DN42" s="102"/>
      <c r="DO42" s="102"/>
      <c r="DP42" s="102"/>
      <c r="DQ42" s="102"/>
      <c r="DR42" s="102"/>
      <c r="DS42" s="102"/>
      <c r="DT42" s="102"/>
      <c r="DU42" s="102"/>
      <c r="DV42" s="102"/>
      <c r="DW42" s="102"/>
      <c r="DX42" s="102"/>
      <c r="DY42" s="102"/>
      <c r="DZ42" s="102"/>
      <c r="EA42" s="102"/>
      <c r="EB42" s="102"/>
      <c r="EC42" s="102"/>
      <c r="ED42" s="102"/>
      <c r="EE42" s="102"/>
      <c r="EF42" s="102"/>
      <c r="EG42" s="102"/>
      <c r="EH42" s="102"/>
      <c r="EI42" s="102"/>
      <c r="EJ42" s="102"/>
      <c r="EK42" s="102"/>
      <c r="EL42" s="102"/>
      <c r="EM42" s="102"/>
      <c r="EN42" s="102"/>
      <c r="EO42" s="102"/>
      <c r="EP42" s="102"/>
      <c r="EQ42" s="102"/>
      <c r="ER42" s="102"/>
      <c r="ES42" s="102"/>
      <c r="ET42" s="102"/>
      <c r="EU42" s="102"/>
      <c r="EV42" s="102"/>
      <c r="EW42" s="102"/>
      <c r="EX42" s="102"/>
      <c r="EY42" s="102"/>
      <c r="EZ42" s="102"/>
      <c r="FA42" s="102"/>
      <c r="FB42" s="102"/>
      <c r="FC42" s="102"/>
      <c r="FD42" s="102"/>
      <c r="FE42" s="102"/>
      <c r="FF42" s="102"/>
      <c r="FG42" s="102"/>
      <c r="FH42" s="102"/>
      <c r="FI42" s="102"/>
      <c r="FJ42" s="102"/>
      <c r="FK42" s="102"/>
      <c r="FL42" s="102"/>
      <c r="FM42" s="102"/>
      <c r="FN42" s="102"/>
      <c r="FO42" s="102"/>
      <c r="FP42" s="102"/>
      <c r="FQ42" s="102"/>
      <c r="FR42" s="102"/>
      <c r="FS42" s="102"/>
      <c r="FT42" s="102"/>
      <c r="FU42" s="102"/>
      <c r="FV42" s="102"/>
      <c r="FW42" s="102"/>
      <c r="FX42" s="102"/>
      <c r="FY42" s="102"/>
      <c r="FZ42" s="102"/>
      <c r="GA42" s="102"/>
      <c r="GB42" s="102"/>
      <c r="GC42" s="102"/>
      <c r="GD42" s="102"/>
      <c r="GE42" s="102"/>
      <c r="GF42" s="102"/>
      <c r="GG42" s="102"/>
      <c r="GH42" s="102"/>
      <c r="GI42" s="102"/>
      <c r="GJ42" s="102"/>
      <c r="GK42" s="102"/>
      <c r="GL42" s="102"/>
      <c r="GM42" s="102"/>
      <c r="GN42" s="102"/>
      <c r="GO42" s="102"/>
      <c r="GP42" s="102"/>
      <c r="GQ42" s="102"/>
      <c r="GR42" s="102"/>
      <c r="GS42" s="102"/>
      <c r="GT42" s="102"/>
      <c r="GU42" s="102"/>
      <c r="GV42" s="102"/>
      <c r="GW42" s="102"/>
      <c r="GX42" s="102"/>
      <c r="GY42" s="102"/>
      <c r="GZ42" s="102"/>
      <c r="HA42" s="102"/>
      <c r="HB42" s="102"/>
      <c r="HC42" s="102"/>
      <c r="HD42" s="102"/>
      <c r="HE42" s="102"/>
      <c r="HF42" s="102"/>
      <c r="HG42" s="102"/>
      <c r="HH42" s="102"/>
      <c r="HI42" s="102"/>
      <c r="HJ42" s="102"/>
      <c r="HK42" s="102"/>
      <c r="HL42" s="102"/>
      <c r="HM42" s="102"/>
      <c r="HN42" s="102"/>
      <c r="HO42" s="102"/>
      <c r="HP42" s="102"/>
      <c r="HQ42" s="102"/>
      <c r="HR42" s="102"/>
      <c r="HS42" s="102"/>
      <c r="HT42" s="102"/>
      <c r="HU42" s="102"/>
      <c r="HV42" s="102"/>
      <c r="HW42" s="102"/>
      <c r="HX42" s="102"/>
      <c r="HY42" s="102"/>
      <c r="HZ42" s="102"/>
      <c r="IA42" s="102"/>
      <c r="IB42" s="102"/>
      <c r="IC42" s="102"/>
      <c r="ID42" s="102"/>
      <c r="IE42" s="102"/>
      <c r="IF42" s="102"/>
      <c r="IG42" s="102"/>
      <c r="IH42" s="102"/>
      <c r="II42" s="102"/>
      <c r="IJ42" s="102"/>
      <c r="IK42" s="102"/>
      <c r="IL42" s="102"/>
      <c r="IM42" s="102"/>
      <c r="IN42" s="102"/>
      <c r="IO42" s="102"/>
      <c r="IP42" s="102"/>
      <c r="IQ42" s="102"/>
      <c r="IR42" s="102"/>
      <c r="IS42" s="102"/>
      <c r="IT42" s="102"/>
      <c r="IU42" s="102"/>
      <c r="IV42" s="102"/>
    </row>
    <row r="43" spans="1:256" s="90" customFormat="1" ht="25.5" customHeight="1">
      <c r="A43" s="53"/>
      <c r="B43" s="53"/>
      <c r="C43" s="53"/>
      <c r="D43" s="49">
        <v>2140499</v>
      </c>
      <c r="E43" s="50" t="s">
        <v>67</v>
      </c>
      <c r="F43" s="52"/>
      <c r="G43" s="98"/>
      <c r="H43" s="98">
        <v>9</v>
      </c>
      <c r="I43" s="98"/>
      <c r="J43" s="98"/>
      <c r="K43" s="98"/>
      <c r="L43" s="98"/>
      <c r="M43" s="98"/>
      <c r="N43" s="98"/>
      <c r="O43" s="48">
        <f aca="true" t="shared" si="2" ref="O43:O47">N43+M43+L43+K43+J43+I43+H43+G43+F43</f>
        <v>9</v>
      </c>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c r="DY43" s="102"/>
      <c r="DZ43" s="102"/>
      <c r="EA43" s="102"/>
      <c r="EB43" s="102"/>
      <c r="EC43" s="102"/>
      <c r="ED43" s="102"/>
      <c r="EE43" s="102"/>
      <c r="EF43" s="102"/>
      <c r="EG43" s="102"/>
      <c r="EH43" s="102"/>
      <c r="EI43" s="102"/>
      <c r="EJ43" s="102"/>
      <c r="EK43" s="102"/>
      <c r="EL43" s="102"/>
      <c r="EM43" s="102"/>
      <c r="EN43" s="102"/>
      <c r="EO43" s="102"/>
      <c r="EP43" s="102"/>
      <c r="EQ43" s="102"/>
      <c r="ER43" s="102"/>
      <c r="ES43" s="102"/>
      <c r="ET43" s="102"/>
      <c r="EU43" s="102"/>
      <c r="EV43" s="102"/>
      <c r="EW43" s="102"/>
      <c r="EX43" s="102"/>
      <c r="EY43" s="102"/>
      <c r="EZ43" s="102"/>
      <c r="FA43" s="102"/>
      <c r="FB43" s="102"/>
      <c r="FC43" s="102"/>
      <c r="FD43" s="102"/>
      <c r="FE43" s="102"/>
      <c r="FF43" s="102"/>
      <c r="FG43" s="102"/>
      <c r="FH43" s="102"/>
      <c r="FI43" s="102"/>
      <c r="FJ43" s="102"/>
      <c r="FK43" s="102"/>
      <c r="FL43" s="102"/>
      <c r="FM43" s="102"/>
      <c r="FN43" s="102"/>
      <c r="FO43" s="102"/>
      <c r="FP43" s="102"/>
      <c r="FQ43" s="102"/>
      <c r="FR43" s="102"/>
      <c r="FS43" s="102"/>
      <c r="FT43" s="102"/>
      <c r="FU43" s="102"/>
      <c r="FV43" s="102"/>
      <c r="FW43" s="102"/>
      <c r="FX43" s="102"/>
      <c r="FY43" s="102"/>
      <c r="FZ43" s="102"/>
      <c r="GA43" s="102"/>
      <c r="GB43" s="102"/>
      <c r="GC43" s="102"/>
      <c r="GD43" s="102"/>
      <c r="GE43" s="102"/>
      <c r="GF43" s="102"/>
      <c r="GG43" s="102"/>
      <c r="GH43" s="102"/>
      <c r="GI43" s="102"/>
      <c r="GJ43" s="102"/>
      <c r="GK43" s="102"/>
      <c r="GL43" s="102"/>
      <c r="GM43" s="102"/>
      <c r="GN43" s="102"/>
      <c r="GO43" s="102"/>
      <c r="GP43" s="102"/>
      <c r="GQ43" s="102"/>
      <c r="GR43" s="102"/>
      <c r="GS43" s="102"/>
      <c r="GT43" s="102"/>
      <c r="GU43" s="102"/>
      <c r="GV43" s="102"/>
      <c r="GW43" s="102"/>
      <c r="GX43" s="102"/>
      <c r="GY43" s="102"/>
      <c r="GZ43" s="102"/>
      <c r="HA43" s="102"/>
      <c r="HB43" s="102"/>
      <c r="HC43" s="102"/>
      <c r="HD43" s="102"/>
      <c r="HE43" s="102"/>
      <c r="HF43" s="102"/>
      <c r="HG43" s="102"/>
      <c r="HH43" s="102"/>
      <c r="HI43" s="102"/>
      <c r="HJ43" s="102"/>
      <c r="HK43" s="102"/>
      <c r="HL43" s="102"/>
      <c r="HM43" s="102"/>
      <c r="HN43" s="102"/>
      <c r="HO43" s="102"/>
      <c r="HP43" s="102"/>
      <c r="HQ43" s="102"/>
      <c r="HR43" s="102"/>
      <c r="HS43" s="102"/>
      <c r="HT43" s="102"/>
      <c r="HU43" s="102"/>
      <c r="HV43" s="102"/>
      <c r="HW43" s="102"/>
      <c r="HX43" s="102"/>
      <c r="HY43" s="102"/>
      <c r="HZ43" s="102"/>
      <c r="IA43" s="102"/>
      <c r="IB43" s="102"/>
      <c r="IC43" s="102"/>
      <c r="ID43" s="102"/>
      <c r="IE43" s="102"/>
      <c r="IF43" s="102"/>
      <c r="IG43" s="102"/>
      <c r="IH43" s="102"/>
      <c r="II43" s="102"/>
      <c r="IJ43" s="102"/>
      <c r="IK43" s="102"/>
      <c r="IL43" s="102"/>
      <c r="IM43" s="102"/>
      <c r="IN43" s="102"/>
      <c r="IO43" s="102"/>
      <c r="IP43" s="102"/>
      <c r="IQ43" s="102"/>
      <c r="IR43" s="102"/>
      <c r="IS43" s="102"/>
      <c r="IT43" s="102"/>
      <c r="IU43" s="102"/>
      <c r="IV43" s="102"/>
    </row>
    <row r="44" spans="1:256" s="90" customFormat="1" ht="25.5" customHeight="1">
      <c r="A44" s="105"/>
      <c r="B44" s="105"/>
      <c r="C44" s="105"/>
      <c r="D44" s="49">
        <v>221</v>
      </c>
      <c r="E44" s="50" t="s">
        <v>68</v>
      </c>
      <c r="F44" s="52"/>
      <c r="G44" s="98"/>
      <c r="H44" s="98">
        <v>379</v>
      </c>
      <c r="I44" s="98"/>
      <c r="J44" s="98"/>
      <c r="K44" s="98"/>
      <c r="L44" s="98"/>
      <c r="M44" s="98"/>
      <c r="N44" s="98"/>
      <c r="O44" s="48">
        <v>379</v>
      </c>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c r="DX44" s="102"/>
      <c r="DY44" s="102"/>
      <c r="DZ44" s="102"/>
      <c r="EA44" s="102"/>
      <c r="EB44" s="102"/>
      <c r="EC44" s="102"/>
      <c r="ED44" s="102"/>
      <c r="EE44" s="102"/>
      <c r="EF44" s="102"/>
      <c r="EG44" s="102"/>
      <c r="EH44" s="102"/>
      <c r="EI44" s="102"/>
      <c r="EJ44" s="102"/>
      <c r="EK44" s="102"/>
      <c r="EL44" s="102"/>
      <c r="EM44" s="102"/>
      <c r="EN44" s="102"/>
      <c r="EO44" s="102"/>
      <c r="EP44" s="102"/>
      <c r="EQ44" s="102"/>
      <c r="ER44" s="102"/>
      <c r="ES44" s="102"/>
      <c r="ET44" s="102"/>
      <c r="EU44" s="102"/>
      <c r="EV44" s="102"/>
      <c r="EW44" s="102"/>
      <c r="EX44" s="102"/>
      <c r="EY44" s="102"/>
      <c r="EZ44" s="102"/>
      <c r="FA44" s="102"/>
      <c r="FB44" s="102"/>
      <c r="FC44" s="102"/>
      <c r="FD44" s="102"/>
      <c r="FE44" s="102"/>
      <c r="FF44" s="102"/>
      <c r="FG44" s="102"/>
      <c r="FH44" s="102"/>
      <c r="FI44" s="102"/>
      <c r="FJ44" s="102"/>
      <c r="FK44" s="102"/>
      <c r="FL44" s="102"/>
      <c r="FM44" s="102"/>
      <c r="FN44" s="102"/>
      <c r="FO44" s="102"/>
      <c r="FP44" s="102"/>
      <c r="FQ44" s="102"/>
      <c r="FR44" s="102"/>
      <c r="FS44" s="102"/>
      <c r="FT44" s="102"/>
      <c r="FU44" s="102"/>
      <c r="FV44" s="102"/>
      <c r="FW44" s="102"/>
      <c r="FX44" s="102"/>
      <c r="FY44" s="102"/>
      <c r="FZ44" s="102"/>
      <c r="GA44" s="102"/>
      <c r="GB44" s="102"/>
      <c r="GC44" s="102"/>
      <c r="GD44" s="102"/>
      <c r="GE44" s="102"/>
      <c r="GF44" s="102"/>
      <c r="GG44" s="102"/>
      <c r="GH44" s="102"/>
      <c r="GI44" s="102"/>
      <c r="GJ44" s="102"/>
      <c r="GK44" s="102"/>
      <c r="GL44" s="102"/>
      <c r="GM44" s="102"/>
      <c r="GN44" s="102"/>
      <c r="GO44" s="102"/>
      <c r="GP44" s="102"/>
      <c r="GQ44" s="102"/>
      <c r="GR44" s="102"/>
      <c r="GS44" s="102"/>
      <c r="GT44" s="102"/>
      <c r="GU44" s="102"/>
      <c r="GV44" s="102"/>
      <c r="GW44" s="102"/>
      <c r="GX44" s="102"/>
      <c r="GY44" s="102"/>
      <c r="GZ44" s="102"/>
      <c r="HA44" s="102"/>
      <c r="HB44" s="102"/>
      <c r="HC44" s="102"/>
      <c r="HD44" s="102"/>
      <c r="HE44" s="102"/>
      <c r="HF44" s="102"/>
      <c r="HG44" s="102"/>
      <c r="HH44" s="102"/>
      <c r="HI44" s="102"/>
      <c r="HJ44" s="102"/>
      <c r="HK44" s="102"/>
      <c r="HL44" s="102"/>
      <c r="HM44" s="102"/>
      <c r="HN44" s="102"/>
      <c r="HO44" s="102"/>
      <c r="HP44" s="102"/>
      <c r="HQ44" s="102"/>
      <c r="HR44" s="102"/>
      <c r="HS44" s="102"/>
      <c r="HT44" s="102"/>
      <c r="HU44" s="102"/>
      <c r="HV44" s="102"/>
      <c r="HW44" s="102"/>
      <c r="HX44" s="102"/>
      <c r="HY44" s="102"/>
      <c r="HZ44" s="102"/>
      <c r="IA44" s="102"/>
      <c r="IB44" s="102"/>
      <c r="IC44" s="102"/>
      <c r="ID44" s="102"/>
      <c r="IE44" s="102"/>
      <c r="IF44" s="102"/>
      <c r="IG44" s="102"/>
      <c r="IH44" s="102"/>
      <c r="II44" s="102"/>
      <c r="IJ44" s="102"/>
      <c r="IK44" s="102"/>
      <c r="IL44" s="102"/>
      <c r="IM44" s="102"/>
      <c r="IN44" s="102"/>
      <c r="IO44" s="102"/>
      <c r="IP44" s="102"/>
      <c r="IQ44" s="102"/>
      <c r="IR44" s="102"/>
      <c r="IS44" s="102"/>
      <c r="IT44" s="102"/>
      <c r="IU44" s="102"/>
      <c r="IV44" s="102"/>
    </row>
    <row r="45" spans="1:256" s="90" customFormat="1" ht="25.5" customHeight="1">
      <c r="A45" s="53"/>
      <c r="B45" s="53"/>
      <c r="C45" s="53"/>
      <c r="D45" s="49">
        <v>22101</v>
      </c>
      <c r="E45" s="50" t="s">
        <v>69</v>
      </c>
      <c r="F45" s="52"/>
      <c r="G45" s="98"/>
      <c r="H45" s="98">
        <f>H46+H47</f>
        <v>379</v>
      </c>
      <c r="I45" s="98"/>
      <c r="J45" s="98"/>
      <c r="K45" s="98"/>
      <c r="L45" s="98"/>
      <c r="M45" s="98"/>
      <c r="N45" s="98"/>
      <c r="O45" s="48">
        <f>O46+O47</f>
        <v>379</v>
      </c>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row r="46" spans="1:15" ht="25.5" customHeight="1">
      <c r="A46" s="106"/>
      <c r="B46" s="52"/>
      <c r="C46" s="98"/>
      <c r="D46" s="98">
        <v>2210103</v>
      </c>
      <c r="E46" s="98" t="s">
        <v>70</v>
      </c>
      <c r="F46" s="98"/>
      <c r="G46" s="98"/>
      <c r="H46" s="98">
        <v>200</v>
      </c>
      <c r="I46" s="98"/>
      <c r="J46" s="98"/>
      <c r="K46" s="106"/>
      <c r="L46" s="52"/>
      <c r="M46" s="98"/>
      <c r="N46" s="98"/>
      <c r="O46" s="98">
        <f t="shared" si="2"/>
        <v>200</v>
      </c>
    </row>
    <row r="47" spans="1:15" ht="25.5" customHeight="1">
      <c r="A47" s="50"/>
      <c r="B47" s="52"/>
      <c r="C47" s="98"/>
      <c r="D47" s="98">
        <v>2210199</v>
      </c>
      <c r="E47" s="97" t="s">
        <v>71</v>
      </c>
      <c r="F47" s="98"/>
      <c r="G47" s="98"/>
      <c r="H47" s="98">
        <v>179</v>
      </c>
      <c r="I47" s="98"/>
      <c r="J47" s="98"/>
      <c r="K47" s="50"/>
      <c r="L47" s="52"/>
      <c r="M47" s="98"/>
      <c r="N47" s="98"/>
      <c r="O47" s="98">
        <f t="shared" si="2"/>
        <v>179</v>
      </c>
    </row>
    <row r="48" ht="14.25">
      <c r="D48" s="91"/>
    </row>
    <row r="49" spans="1:15" s="90" customFormat="1" ht="14.25">
      <c r="A49"/>
      <c r="B49"/>
      <c r="C49"/>
      <c r="D49" s="91"/>
      <c r="E49"/>
      <c r="F49"/>
      <c r="G49"/>
      <c r="H49"/>
      <c r="I49"/>
      <c r="J49"/>
      <c r="K49"/>
      <c r="L49"/>
      <c r="M49"/>
      <c r="N49"/>
      <c r="O49"/>
    </row>
  </sheetData>
  <sheetProtection/>
  <mergeCells count="8">
    <mergeCell ref="A4:B4"/>
    <mergeCell ref="D4:O4"/>
    <mergeCell ref="D5:E5"/>
    <mergeCell ref="F5:O5"/>
    <mergeCell ref="A5:A6"/>
    <mergeCell ref="B5:B6"/>
    <mergeCell ref="C4:C29"/>
    <mergeCell ref="A1:O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30"/>
  <sheetViews>
    <sheetView workbookViewId="0" topLeftCell="A1">
      <selection activeCell="J32" sqref="J32"/>
    </sheetView>
  </sheetViews>
  <sheetFormatPr defaultColWidth="9.00390625" defaultRowHeight="14.25"/>
  <cols>
    <col min="1" max="1" width="10.375" style="41" customWidth="1"/>
    <col min="2" max="2" width="26.625" style="41" customWidth="1"/>
    <col min="3" max="3" width="16.125" style="41" customWidth="1"/>
    <col min="4" max="5" width="11.50390625" style="41" customWidth="1"/>
    <col min="6" max="16384" width="9.00390625" style="41" customWidth="1"/>
  </cols>
  <sheetData>
    <row r="1" s="41" customFormat="1" ht="22.5" customHeight="1">
      <c r="A1" s="81"/>
    </row>
    <row r="2" spans="1:5" s="41" customFormat="1" ht="33" customHeight="1">
      <c r="A2" s="38" t="s">
        <v>79</v>
      </c>
      <c r="B2" s="39"/>
      <c r="C2" s="39"/>
      <c r="D2" s="39"/>
      <c r="E2" s="39"/>
    </row>
    <row r="3" spans="1:5" s="41" customFormat="1" ht="22.5" customHeight="1">
      <c r="A3" s="82" t="s">
        <v>1</v>
      </c>
      <c r="B3" s="82"/>
      <c r="E3" s="83" t="s">
        <v>2</v>
      </c>
    </row>
    <row r="4" spans="1:5" s="80" customFormat="1" ht="27.75" customHeight="1">
      <c r="A4" s="84" t="s">
        <v>80</v>
      </c>
      <c r="B4" s="84" t="s">
        <v>81</v>
      </c>
      <c r="C4" s="84" t="s">
        <v>82</v>
      </c>
      <c r="D4" s="84" t="s">
        <v>83</v>
      </c>
      <c r="E4" s="84" t="s">
        <v>84</v>
      </c>
    </row>
    <row r="5" spans="1:5" s="80" customFormat="1" ht="27.75" customHeight="1">
      <c r="A5" s="84" t="s">
        <v>20</v>
      </c>
      <c r="B5" s="84"/>
      <c r="C5" s="85">
        <f>C6+C7+C8+C9+C10+C11+C12+C13+C14+C15+C16+C17+C18+C19+C20+C21+C22+C23+C24+C25+C26+C27+C28</f>
        <v>7951.619999999999</v>
      </c>
      <c r="D5" s="85">
        <f>D6+D7+D8+D9+D10+D11+D12+D13+D14+D15+D16+D17+D18+D19+D20+D21+D22+D23+D24+D25+D26+D27+D28</f>
        <v>1294.7</v>
      </c>
      <c r="E5" s="85">
        <f>E6+E7+E8+E9+E10+E11+E12+E13+E14+E15+E16+E17+E18+E19+E20+E21+E22+E23+E24+E25+E26+E27+E28</f>
        <v>6656.92</v>
      </c>
    </row>
    <row r="6" spans="1:5" s="41" customFormat="1" ht="27.75" customHeight="1">
      <c r="A6" s="86">
        <v>2019999</v>
      </c>
      <c r="B6" s="87" t="s">
        <v>24</v>
      </c>
      <c r="C6" s="17">
        <v>16.2</v>
      </c>
      <c r="D6" s="17">
        <v>16.2</v>
      </c>
      <c r="E6" s="17"/>
    </row>
    <row r="7" spans="1:5" s="41" customFormat="1" ht="27.75" customHeight="1">
      <c r="A7" s="86">
        <v>2080801</v>
      </c>
      <c r="B7" s="87" t="s">
        <v>85</v>
      </c>
      <c r="C7" s="17">
        <v>38.49</v>
      </c>
      <c r="D7" s="17">
        <v>38.49</v>
      </c>
      <c r="E7" s="17"/>
    </row>
    <row r="8" spans="1:5" s="41" customFormat="1" ht="27.75" customHeight="1">
      <c r="A8" s="86">
        <v>2100409</v>
      </c>
      <c r="B8" s="87" t="s">
        <v>86</v>
      </c>
      <c r="C8" s="17">
        <v>180</v>
      </c>
      <c r="D8" s="17"/>
      <c r="E8" s="17">
        <v>180</v>
      </c>
    </row>
    <row r="9" spans="1:5" s="41" customFormat="1" ht="27.75" customHeight="1">
      <c r="A9" s="86">
        <v>2110602</v>
      </c>
      <c r="B9" s="87" t="s">
        <v>87</v>
      </c>
      <c r="C9" s="17">
        <v>818.42</v>
      </c>
      <c r="D9" s="17"/>
      <c r="E9" s="17">
        <v>818.42</v>
      </c>
    </row>
    <row r="10" spans="1:5" s="41" customFormat="1" ht="27.75" customHeight="1">
      <c r="A10" s="86">
        <v>2110605</v>
      </c>
      <c r="B10" s="87" t="s">
        <v>88</v>
      </c>
      <c r="C10" s="17">
        <v>120</v>
      </c>
      <c r="D10" s="17"/>
      <c r="E10" s="17">
        <v>120</v>
      </c>
    </row>
    <row r="11" spans="1:5" s="41" customFormat="1" ht="27.75" customHeight="1">
      <c r="A11" s="86">
        <v>2110699</v>
      </c>
      <c r="B11" s="87" t="s">
        <v>89</v>
      </c>
      <c r="C11" s="17">
        <v>474</v>
      </c>
      <c r="D11" s="17">
        <v>9</v>
      </c>
      <c r="E11" s="17">
        <v>465</v>
      </c>
    </row>
    <row r="12" spans="1:5" s="41" customFormat="1" ht="27.75" customHeight="1">
      <c r="A12" s="86">
        <v>2110799</v>
      </c>
      <c r="B12" s="87" t="s">
        <v>90</v>
      </c>
      <c r="C12" s="17">
        <v>600</v>
      </c>
      <c r="D12" s="17"/>
      <c r="E12" s="17">
        <v>600</v>
      </c>
    </row>
    <row r="13" spans="1:5" s="41" customFormat="1" ht="27.75" customHeight="1">
      <c r="A13" s="86">
        <v>2130199</v>
      </c>
      <c r="B13" s="87" t="s">
        <v>91</v>
      </c>
      <c r="C13" s="17">
        <v>62</v>
      </c>
      <c r="D13" s="17">
        <v>62</v>
      </c>
      <c r="E13" s="17"/>
    </row>
    <row r="14" spans="1:5" s="41" customFormat="1" ht="27.75" customHeight="1">
      <c r="A14" s="86">
        <v>2130201</v>
      </c>
      <c r="B14" s="87" t="s">
        <v>92</v>
      </c>
      <c r="C14" s="17">
        <v>958.13</v>
      </c>
      <c r="D14" s="17">
        <v>958.13</v>
      </c>
      <c r="E14" s="17"/>
    </row>
    <row r="15" spans="1:5" s="41" customFormat="1" ht="27.75" customHeight="1">
      <c r="A15" s="86">
        <v>2130204</v>
      </c>
      <c r="B15" s="87" t="s">
        <v>93</v>
      </c>
      <c r="C15" s="17">
        <v>11.9</v>
      </c>
      <c r="D15" s="17">
        <v>11.9</v>
      </c>
      <c r="E15" s="17"/>
    </row>
    <row r="16" spans="1:5" s="41" customFormat="1" ht="27.75" customHeight="1">
      <c r="A16" s="86">
        <v>2130205</v>
      </c>
      <c r="B16" s="87" t="s">
        <v>94</v>
      </c>
      <c r="C16" s="17">
        <v>415</v>
      </c>
      <c r="D16" s="17"/>
      <c r="E16" s="17">
        <v>415</v>
      </c>
    </row>
    <row r="17" spans="1:5" s="41" customFormat="1" ht="27.75" customHeight="1">
      <c r="A17" s="86">
        <v>2130206</v>
      </c>
      <c r="B17" s="87" t="s">
        <v>95</v>
      </c>
      <c r="C17" s="17">
        <v>5</v>
      </c>
      <c r="D17" s="17"/>
      <c r="E17" s="17">
        <v>5</v>
      </c>
    </row>
    <row r="18" spans="1:5" s="41" customFormat="1" ht="27.75" customHeight="1">
      <c r="A18" s="86">
        <v>2130209</v>
      </c>
      <c r="B18" s="87" t="s">
        <v>96</v>
      </c>
      <c r="C18" s="17">
        <v>885</v>
      </c>
      <c r="D18" s="17"/>
      <c r="E18" s="17">
        <v>885</v>
      </c>
    </row>
    <row r="19" spans="1:5" s="41" customFormat="1" ht="27.75" customHeight="1">
      <c r="A19" s="86">
        <v>2130211</v>
      </c>
      <c r="B19" s="87" t="s">
        <v>97</v>
      </c>
      <c r="C19" s="17">
        <v>13</v>
      </c>
      <c r="D19" s="17"/>
      <c r="E19" s="17">
        <v>13</v>
      </c>
    </row>
    <row r="20" spans="1:5" s="41" customFormat="1" ht="27.75" customHeight="1">
      <c r="A20" s="86">
        <v>2130232</v>
      </c>
      <c r="B20" s="87" t="s">
        <v>98</v>
      </c>
      <c r="C20" s="17">
        <v>571.79</v>
      </c>
      <c r="D20" s="17"/>
      <c r="E20" s="17">
        <v>571.79</v>
      </c>
    </row>
    <row r="21" spans="1:5" s="41" customFormat="1" ht="27.75" customHeight="1">
      <c r="A21" s="86">
        <v>2130234</v>
      </c>
      <c r="B21" s="87" t="s">
        <v>99</v>
      </c>
      <c r="C21" s="17">
        <v>56</v>
      </c>
      <c r="D21" s="17"/>
      <c r="E21" s="17">
        <v>56</v>
      </c>
    </row>
    <row r="22" spans="1:5" s="41" customFormat="1" ht="27.75" customHeight="1">
      <c r="A22" s="86">
        <v>2130299</v>
      </c>
      <c r="B22" s="87" t="s">
        <v>100</v>
      </c>
      <c r="C22" s="17">
        <v>2298.69</v>
      </c>
      <c r="D22" s="17">
        <v>149.98</v>
      </c>
      <c r="E22" s="17">
        <v>2148.71</v>
      </c>
    </row>
    <row r="23" spans="1:5" s="41" customFormat="1" ht="27.75" customHeight="1">
      <c r="A23" s="86">
        <v>2130314</v>
      </c>
      <c r="B23" s="87" t="s">
        <v>101</v>
      </c>
      <c r="C23" s="17">
        <v>5</v>
      </c>
      <c r="D23" s="17">
        <v>5</v>
      </c>
      <c r="E23" s="17"/>
    </row>
    <row r="24" spans="1:5" s="41" customFormat="1" ht="27.75" customHeight="1">
      <c r="A24" s="86">
        <v>2130399</v>
      </c>
      <c r="B24" s="87" t="s">
        <v>102</v>
      </c>
      <c r="C24" s="17">
        <v>5</v>
      </c>
      <c r="D24" s="17">
        <v>5</v>
      </c>
      <c r="E24" s="17"/>
    </row>
    <row r="25" spans="1:5" s="41" customFormat="1" ht="27.75" customHeight="1">
      <c r="A25" s="86">
        <v>2130504</v>
      </c>
      <c r="B25" s="87" t="s">
        <v>103</v>
      </c>
      <c r="C25" s="17">
        <v>30</v>
      </c>
      <c r="D25" s="17">
        <v>30</v>
      </c>
      <c r="E25" s="17"/>
    </row>
    <row r="26" spans="1:5" s="41" customFormat="1" ht="27.75" customHeight="1">
      <c r="A26" s="86">
        <v>2140499</v>
      </c>
      <c r="B26" s="87" t="s">
        <v>104</v>
      </c>
      <c r="C26" s="17">
        <v>9</v>
      </c>
      <c r="D26" s="17">
        <v>9</v>
      </c>
      <c r="E26" s="17"/>
    </row>
    <row r="27" spans="1:5" s="41" customFormat="1" ht="27.75" customHeight="1">
      <c r="A27" s="86">
        <v>2210103</v>
      </c>
      <c r="B27" s="87" t="s">
        <v>105</v>
      </c>
      <c r="C27" s="17">
        <v>200</v>
      </c>
      <c r="D27" s="17"/>
      <c r="E27" s="17">
        <v>200</v>
      </c>
    </row>
    <row r="28" spans="1:5" s="41" customFormat="1" ht="27.75" customHeight="1">
      <c r="A28" s="86">
        <v>2210199</v>
      </c>
      <c r="B28" s="87" t="s">
        <v>106</v>
      </c>
      <c r="C28" s="17">
        <v>179</v>
      </c>
      <c r="D28" s="17"/>
      <c r="E28" s="17">
        <v>179</v>
      </c>
    </row>
    <row r="29" spans="1:5" s="41" customFormat="1" ht="27.75" customHeight="1">
      <c r="A29" s="88" t="s">
        <v>107</v>
      </c>
      <c r="B29" s="88"/>
      <c r="C29" s="88"/>
      <c r="D29" s="88"/>
      <c r="E29" s="88"/>
    </row>
    <row r="30" s="41" customFormat="1" ht="22.5">
      <c r="A30" s="89"/>
    </row>
  </sheetData>
  <sheetProtection/>
  <mergeCells count="4">
    <mergeCell ref="A2:E2"/>
    <mergeCell ref="A3:B3"/>
    <mergeCell ref="A5:B5"/>
    <mergeCell ref="A29:E29"/>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34"/>
  <sheetViews>
    <sheetView tabSelected="1" zoomScaleSheetLayoutView="100" workbookViewId="0" topLeftCell="A1">
      <selection activeCell="F9" sqref="F9"/>
    </sheetView>
  </sheetViews>
  <sheetFormatPr defaultColWidth="9.00390625" defaultRowHeight="14.25"/>
  <cols>
    <col min="1" max="1" width="18.875" style="57" customWidth="1"/>
    <col min="2" max="3" width="25.625" style="57" customWidth="1"/>
    <col min="4" max="16384" width="9.00390625" style="57" customWidth="1"/>
  </cols>
  <sheetData>
    <row r="1" spans="1:252" ht="18.75">
      <c r="A1" s="58"/>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row>
    <row r="2" spans="1:252" ht="20.25">
      <c r="A2" s="60" t="s">
        <v>108</v>
      </c>
      <c r="B2" s="61"/>
      <c r="C2" s="61"/>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row>
    <row r="3" spans="1:252" ht="40.5" customHeight="1">
      <c r="A3" s="63" t="s">
        <v>1</v>
      </c>
      <c r="B3" s="62"/>
      <c r="C3" s="64" t="s">
        <v>2</v>
      </c>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row>
    <row r="4" spans="1:252" ht="40.5" customHeight="1">
      <c r="A4" s="65" t="s">
        <v>80</v>
      </c>
      <c r="B4" s="65" t="s">
        <v>81</v>
      </c>
      <c r="C4" s="65" t="s">
        <v>109</v>
      </c>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row>
    <row r="5" spans="1:252" ht="40.5" customHeight="1">
      <c r="A5" s="66"/>
      <c r="B5" s="67" t="s">
        <v>20</v>
      </c>
      <c r="C5" s="68">
        <f>C6+C10+C27+C31</f>
        <v>1294.71</v>
      </c>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row>
    <row r="6" spans="1:252" ht="40.5" customHeight="1">
      <c r="A6" s="69" t="s">
        <v>110</v>
      </c>
      <c r="B6" s="70" t="s">
        <v>11</v>
      </c>
      <c r="C6" s="71">
        <v>794.04</v>
      </c>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row>
    <row r="7" spans="1:252" ht="40.5" customHeight="1">
      <c r="A7" s="69" t="s">
        <v>111</v>
      </c>
      <c r="B7" s="72" t="s">
        <v>112</v>
      </c>
      <c r="C7" s="71">
        <v>319.75</v>
      </c>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row>
    <row r="8" spans="1:252" ht="40.5" customHeight="1">
      <c r="A8" s="69" t="s">
        <v>113</v>
      </c>
      <c r="B8" s="72" t="s">
        <v>114</v>
      </c>
      <c r="C8" s="71">
        <v>437.81</v>
      </c>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row>
    <row r="9" spans="1:252" ht="40.5" customHeight="1">
      <c r="A9" s="69" t="s">
        <v>115</v>
      </c>
      <c r="B9" s="72" t="s">
        <v>116</v>
      </c>
      <c r="C9" s="71">
        <v>36.48</v>
      </c>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row>
    <row r="10" spans="1:252" ht="40.5" customHeight="1">
      <c r="A10" s="69" t="s">
        <v>117</v>
      </c>
      <c r="B10" s="73" t="s">
        <v>12</v>
      </c>
      <c r="C10" s="73">
        <v>383.37</v>
      </c>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row>
    <row r="11" spans="1:252" ht="40.5" customHeight="1">
      <c r="A11" s="74" t="s">
        <v>118</v>
      </c>
      <c r="B11" s="73" t="s">
        <v>119</v>
      </c>
      <c r="C11" s="73">
        <v>21.14</v>
      </c>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row>
    <row r="12" spans="1:252" ht="40.5" customHeight="1">
      <c r="A12" s="74" t="s">
        <v>120</v>
      </c>
      <c r="B12" s="73" t="s">
        <v>121</v>
      </c>
      <c r="C12" s="73">
        <v>9.01</v>
      </c>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row>
    <row r="13" spans="1:252" ht="40.5" customHeight="1">
      <c r="A13" s="74" t="s">
        <v>122</v>
      </c>
      <c r="B13" s="73" t="s">
        <v>123</v>
      </c>
      <c r="C13" s="73">
        <v>1.05</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row>
    <row r="14" spans="1:252" ht="40.5" customHeight="1">
      <c r="A14" s="74" t="s">
        <v>124</v>
      </c>
      <c r="B14" s="73" t="s">
        <v>125</v>
      </c>
      <c r="C14" s="73">
        <v>10.15</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row>
    <row r="15" spans="1:252" ht="40.5" customHeight="1">
      <c r="A15" s="74" t="s">
        <v>126</v>
      </c>
      <c r="B15" s="73" t="s">
        <v>127</v>
      </c>
      <c r="C15" s="73">
        <v>2.58</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row>
    <row r="16" spans="1:252" ht="40.5" customHeight="1">
      <c r="A16" s="74" t="s">
        <v>128</v>
      </c>
      <c r="B16" s="73" t="s">
        <v>129</v>
      </c>
      <c r="C16" s="73">
        <v>28.91</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row>
    <row r="17" spans="1:252" ht="40.5" customHeight="1">
      <c r="A17" s="74" t="s">
        <v>130</v>
      </c>
      <c r="B17" s="73" t="s">
        <v>131</v>
      </c>
      <c r="C17" s="73">
        <v>1.92</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row>
    <row r="18" spans="1:252" ht="40.5" customHeight="1">
      <c r="A18" s="74" t="s">
        <v>132</v>
      </c>
      <c r="B18" s="73" t="s">
        <v>133</v>
      </c>
      <c r="C18" s="73">
        <v>12.01</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row>
    <row r="19" spans="1:252" ht="40.5" customHeight="1">
      <c r="A19" s="74" t="s">
        <v>134</v>
      </c>
      <c r="B19" s="73" t="s">
        <v>135</v>
      </c>
      <c r="C19" s="73">
        <v>18.91</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row>
    <row r="20" spans="1:252" ht="40.5" customHeight="1">
      <c r="A20" s="74" t="s">
        <v>136</v>
      </c>
      <c r="B20" s="73" t="s">
        <v>137</v>
      </c>
      <c r="C20" s="73">
        <v>6.28</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row>
    <row r="21" spans="1:252" ht="40.5" customHeight="1">
      <c r="A21" s="74" t="s">
        <v>138</v>
      </c>
      <c r="B21" s="73" t="s">
        <v>139</v>
      </c>
      <c r="C21" s="73">
        <v>58.75</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row>
    <row r="22" spans="1:252" ht="40.5" customHeight="1">
      <c r="A22" s="74" t="s">
        <v>140</v>
      </c>
      <c r="B22" s="73" t="s">
        <v>141</v>
      </c>
      <c r="C22" s="73">
        <v>10</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row>
    <row r="23" spans="1:252" ht="40.5" customHeight="1">
      <c r="A23" s="74" t="s">
        <v>142</v>
      </c>
      <c r="B23" s="73" t="s">
        <v>143</v>
      </c>
      <c r="C23" s="73">
        <v>77.31</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row>
    <row r="24" spans="1:252" ht="40.5" customHeight="1">
      <c r="A24" s="74" t="s">
        <v>144</v>
      </c>
      <c r="B24" s="73" t="s">
        <v>145</v>
      </c>
      <c r="C24" s="73">
        <v>26.93</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row>
    <row r="25" spans="1:252" ht="40.5" customHeight="1">
      <c r="A25" s="74" t="s">
        <v>146</v>
      </c>
      <c r="B25" s="73" t="s">
        <v>147</v>
      </c>
      <c r="C25" s="73">
        <v>26.08</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row>
    <row r="26" spans="1:252" ht="40.5" customHeight="1">
      <c r="A26" s="74" t="s">
        <v>148</v>
      </c>
      <c r="B26" s="73" t="s">
        <v>149</v>
      </c>
      <c r="C26" s="73">
        <v>72.34</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row>
    <row r="27" spans="1:252" ht="40.5" customHeight="1">
      <c r="A27" s="75">
        <v>303</v>
      </c>
      <c r="B27" s="73" t="s">
        <v>13</v>
      </c>
      <c r="C27" s="73">
        <v>89.39</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row>
    <row r="28" spans="1:252" ht="40.5" customHeight="1">
      <c r="A28" s="76">
        <v>30304</v>
      </c>
      <c r="B28" s="73" t="s">
        <v>150</v>
      </c>
      <c r="C28" s="73">
        <v>38.49</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row>
    <row r="29" spans="1:252" ht="40.5" customHeight="1">
      <c r="A29" s="76">
        <v>30310</v>
      </c>
      <c r="B29" s="73" t="s">
        <v>151</v>
      </c>
      <c r="C29" s="73">
        <v>9</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row>
    <row r="30" spans="1:252" ht="40.5" customHeight="1">
      <c r="A30" s="76">
        <v>30399</v>
      </c>
      <c r="B30" s="73" t="s">
        <v>152</v>
      </c>
      <c r="C30" s="73">
        <v>41.9</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row>
    <row r="31" spans="1:252" ht="40.5" customHeight="1">
      <c r="A31" s="76">
        <v>310</v>
      </c>
      <c r="B31" s="73" t="s">
        <v>18</v>
      </c>
      <c r="C31" s="73">
        <v>27.91</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row>
    <row r="32" spans="1:252" ht="40.5" customHeight="1">
      <c r="A32" s="76">
        <v>31002</v>
      </c>
      <c r="B32" s="73" t="s">
        <v>153</v>
      </c>
      <c r="C32" s="73">
        <v>27.91</v>
      </c>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row>
    <row r="33" spans="1:252" ht="24.75" customHeight="1">
      <c r="A33" s="77" t="s">
        <v>154</v>
      </c>
      <c r="B33" s="78"/>
      <c r="C33" s="78"/>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row>
    <row r="34" spans="1:3" s="57" customFormat="1" ht="24.75" customHeight="1">
      <c r="A34" s="79" t="s">
        <v>155</v>
      </c>
      <c r="B34" s="79"/>
      <c r="C34" s="79"/>
    </row>
  </sheetData>
  <sheetProtection/>
  <mergeCells count="3">
    <mergeCell ref="A2:C2"/>
    <mergeCell ref="A33:C33"/>
    <mergeCell ref="A34:C34"/>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S6" sqref="S6"/>
    </sheetView>
  </sheetViews>
  <sheetFormatPr defaultColWidth="9.00390625" defaultRowHeight="14.25"/>
  <cols>
    <col min="1" max="1" width="16.25390625" style="0" customWidth="1"/>
    <col min="2" max="2" width="6.50390625" style="0" customWidth="1"/>
    <col min="3" max="3" width="0.6171875" style="0" customWidth="1"/>
    <col min="4" max="4" width="8.125" style="0" customWidth="1"/>
    <col min="5" max="5" width="32.25390625" style="0" customWidth="1"/>
    <col min="6" max="6" width="5.75390625" style="0" customWidth="1"/>
    <col min="7" max="7" width="5.50390625" style="0" customWidth="1"/>
    <col min="8" max="8" width="7.125" style="0" customWidth="1"/>
    <col min="9" max="9" width="6.125" style="0" customWidth="1"/>
    <col min="10" max="10" width="5.375" style="0" customWidth="1"/>
    <col min="11" max="11" width="5.625" style="0" customWidth="1"/>
    <col min="12" max="12" width="5.50390625" style="0" customWidth="1"/>
    <col min="13" max="13" width="5.25390625" style="0" customWidth="1"/>
    <col min="14" max="14" width="4.625" style="0" customWidth="1"/>
    <col min="15" max="15" width="7.50390625" style="0" customWidth="1"/>
  </cols>
  <sheetData>
    <row r="1" spans="1:15" ht="14.25">
      <c r="A1" s="38" t="s">
        <v>156</v>
      </c>
      <c r="B1" s="39"/>
      <c r="C1" s="39"/>
      <c r="D1" s="39"/>
      <c r="E1" s="39"/>
      <c r="F1" s="39"/>
      <c r="G1" s="39"/>
      <c r="H1" s="39"/>
      <c r="I1" s="39"/>
      <c r="J1" s="39"/>
      <c r="K1" s="39"/>
      <c r="L1" s="39"/>
      <c r="M1" s="39"/>
      <c r="N1" s="39"/>
      <c r="O1" s="39"/>
    </row>
    <row r="2" spans="1:15" ht="30" customHeight="1">
      <c r="A2" s="39"/>
      <c r="B2" s="39"/>
      <c r="C2" s="39"/>
      <c r="D2" s="39"/>
      <c r="E2" s="39"/>
      <c r="F2" s="39"/>
      <c r="G2" s="39"/>
      <c r="H2" s="39"/>
      <c r="I2" s="39"/>
      <c r="J2" s="39"/>
      <c r="K2" s="39"/>
      <c r="L2" s="39"/>
      <c r="M2" s="39"/>
      <c r="N2" s="39"/>
      <c r="O2" s="39"/>
    </row>
    <row r="3" spans="1:15" ht="28.5" customHeight="1">
      <c r="A3" s="40" t="s">
        <v>1</v>
      </c>
      <c r="B3" s="40"/>
      <c r="C3" s="40"/>
      <c r="D3" s="40"/>
      <c r="E3" s="40"/>
      <c r="F3" s="41"/>
      <c r="G3" s="41"/>
      <c r="H3" s="41"/>
      <c r="I3" s="41"/>
      <c r="J3" s="41"/>
      <c r="K3" s="41"/>
      <c r="L3" s="41"/>
      <c r="M3" s="41"/>
      <c r="N3" s="55" t="s">
        <v>2</v>
      </c>
      <c r="O3" s="41"/>
    </row>
    <row r="4" spans="1:15" ht="25.5" customHeight="1">
      <c r="A4" s="42" t="s">
        <v>3</v>
      </c>
      <c r="B4" s="42"/>
      <c r="C4" s="42"/>
      <c r="D4" s="42" t="s">
        <v>4</v>
      </c>
      <c r="E4" s="42"/>
      <c r="F4" s="42"/>
      <c r="G4" s="42"/>
      <c r="H4" s="42"/>
      <c r="I4" s="42"/>
      <c r="J4" s="42"/>
      <c r="K4" s="42"/>
      <c r="L4" s="42"/>
      <c r="M4" s="42"/>
      <c r="N4" s="42"/>
      <c r="O4" s="42"/>
    </row>
    <row r="5" spans="1:15" ht="19.5" customHeight="1">
      <c r="A5" s="43" t="s">
        <v>157</v>
      </c>
      <c r="B5" s="43" t="s">
        <v>6</v>
      </c>
      <c r="C5" s="42"/>
      <c r="D5" s="44" t="s">
        <v>7</v>
      </c>
      <c r="E5" s="44"/>
      <c r="F5" s="45" t="s">
        <v>8</v>
      </c>
      <c r="G5" s="45"/>
      <c r="H5" s="45"/>
      <c r="I5" s="45"/>
      <c r="J5" s="45"/>
      <c r="K5" s="45"/>
      <c r="L5" s="45"/>
      <c r="M5" s="45"/>
      <c r="N5" s="45"/>
      <c r="O5" s="45"/>
    </row>
    <row r="6" spans="1:15" ht="51" customHeight="1">
      <c r="A6" s="43"/>
      <c r="B6" s="43"/>
      <c r="C6" s="42"/>
      <c r="D6" s="46" t="s">
        <v>9</v>
      </c>
      <c r="E6" s="44" t="s">
        <v>10</v>
      </c>
      <c r="F6" s="44" t="s">
        <v>11</v>
      </c>
      <c r="G6" s="44" t="s">
        <v>12</v>
      </c>
      <c r="H6" s="44" t="s">
        <v>13</v>
      </c>
      <c r="I6" s="44" t="s">
        <v>14</v>
      </c>
      <c r="J6" s="44" t="s">
        <v>15</v>
      </c>
      <c r="K6" s="44" t="s">
        <v>16</v>
      </c>
      <c r="L6" s="44" t="s">
        <v>17</v>
      </c>
      <c r="M6" s="44" t="s">
        <v>18</v>
      </c>
      <c r="N6" s="44" t="s">
        <v>19</v>
      </c>
      <c r="O6" s="56" t="s">
        <v>20</v>
      </c>
    </row>
    <row r="7" spans="1:15" ht="25.5" customHeight="1">
      <c r="A7" s="47" t="s">
        <v>158</v>
      </c>
      <c r="B7" s="48">
        <v>398.47</v>
      </c>
      <c r="C7" s="42"/>
      <c r="D7" s="49">
        <v>213</v>
      </c>
      <c r="E7" s="50" t="s">
        <v>45</v>
      </c>
      <c r="F7" s="49"/>
      <c r="G7" s="48">
        <v>10</v>
      </c>
      <c r="H7" s="48"/>
      <c r="I7" s="48"/>
      <c r="J7" s="48"/>
      <c r="K7" s="48"/>
      <c r="L7" s="48"/>
      <c r="M7" s="48"/>
      <c r="N7" s="48"/>
      <c r="O7" s="48">
        <v>10</v>
      </c>
    </row>
    <row r="8" spans="1:15" ht="25.5" customHeight="1">
      <c r="A8" s="47" t="s">
        <v>159</v>
      </c>
      <c r="B8" s="17"/>
      <c r="C8" s="42"/>
      <c r="D8" s="49">
        <v>21366</v>
      </c>
      <c r="E8" s="51" t="s">
        <v>63</v>
      </c>
      <c r="F8" s="52"/>
      <c r="G8" s="48">
        <v>10</v>
      </c>
      <c r="H8" s="48"/>
      <c r="I8" s="48"/>
      <c r="J8" s="48"/>
      <c r="K8" s="48"/>
      <c r="L8" s="48"/>
      <c r="M8" s="48"/>
      <c r="N8" s="48"/>
      <c r="O8" s="48">
        <v>10</v>
      </c>
    </row>
    <row r="9" spans="1:15" ht="25.5" customHeight="1">
      <c r="A9" s="47" t="s">
        <v>160</v>
      </c>
      <c r="B9" s="17"/>
      <c r="C9" s="42"/>
      <c r="D9" s="49">
        <v>2136601</v>
      </c>
      <c r="E9" s="50" t="s">
        <v>64</v>
      </c>
      <c r="F9" s="52"/>
      <c r="G9" s="48">
        <v>10</v>
      </c>
      <c r="H9" s="48"/>
      <c r="I9" s="48"/>
      <c r="J9" s="48"/>
      <c r="K9" s="48"/>
      <c r="L9" s="48"/>
      <c r="M9" s="48"/>
      <c r="N9" s="48"/>
      <c r="O9" s="48">
        <f>N9+M9+L9+K9+J9+I9+H9+G9+F9</f>
        <v>10</v>
      </c>
    </row>
    <row r="10" spans="1:15" ht="25.5" customHeight="1">
      <c r="A10" s="53"/>
      <c r="B10" s="53"/>
      <c r="C10" s="42"/>
      <c r="D10" s="49">
        <v>229</v>
      </c>
      <c r="E10" s="50" t="s">
        <v>19</v>
      </c>
      <c r="F10" s="49"/>
      <c r="G10" s="54"/>
      <c r="H10" s="48">
        <v>388.47</v>
      </c>
      <c r="I10" s="48"/>
      <c r="J10" s="48"/>
      <c r="K10" s="48"/>
      <c r="L10" s="48"/>
      <c r="M10" s="48"/>
      <c r="N10" s="48"/>
      <c r="O10" s="48">
        <v>388.47</v>
      </c>
    </row>
    <row r="11" spans="1:15" ht="25.5" customHeight="1">
      <c r="A11" s="53"/>
      <c r="B11" s="53"/>
      <c r="C11" s="42"/>
      <c r="D11" s="49">
        <v>22904</v>
      </c>
      <c r="E11" s="50" t="s">
        <v>72</v>
      </c>
      <c r="F11" s="49"/>
      <c r="G11" s="54"/>
      <c r="H11" s="48">
        <v>388.47</v>
      </c>
      <c r="I11" s="48"/>
      <c r="J11" s="48"/>
      <c r="K11" s="48"/>
      <c r="L11" s="48"/>
      <c r="M11" s="48"/>
      <c r="N11" s="48"/>
      <c r="O11" s="48">
        <v>388.47</v>
      </c>
    </row>
    <row r="12" spans="1:15" ht="25.5" customHeight="1">
      <c r="A12" s="53"/>
      <c r="B12" s="53"/>
      <c r="C12" s="42"/>
      <c r="D12" s="49">
        <v>2290400</v>
      </c>
      <c r="E12" s="50" t="s">
        <v>74</v>
      </c>
      <c r="F12" s="49"/>
      <c r="G12" s="54"/>
      <c r="H12" s="48">
        <v>388.47</v>
      </c>
      <c r="I12" s="48"/>
      <c r="J12" s="48"/>
      <c r="K12" s="48"/>
      <c r="L12" s="48"/>
      <c r="M12" s="48"/>
      <c r="N12" s="48"/>
      <c r="O12" s="48">
        <v>388.47</v>
      </c>
    </row>
    <row r="13" spans="1:15" ht="25.5" customHeight="1">
      <c r="A13" s="53"/>
      <c r="B13" s="53"/>
      <c r="C13" s="42"/>
      <c r="D13" s="49"/>
      <c r="E13" s="50"/>
      <c r="F13" s="49"/>
      <c r="G13" s="54"/>
      <c r="H13" s="48"/>
      <c r="I13" s="48"/>
      <c r="J13" s="48"/>
      <c r="K13" s="48"/>
      <c r="L13" s="48"/>
      <c r="M13" s="48"/>
      <c r="N13" s="48"/>
      <c r="O13" s="48"/>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7"/>
  <sheetViews>
    <sheetView workbookViewId="0" topLeftCell="A1">
      <selection activeCell="P6" sqref="P6"/>
    </sheetView>
  </sheetViews>
  <sheetFormatPr defaultColWidth="9.00390625" defaultRowHeight="14.25"/>
  <cols>
    <col min="1" max="1" width="10.875" style="0" customWidth="1"/>
    <col min="2" max="2" width="5.875" style="0" customWidth="1"/>
    <col min="3" max="3" width="5.50390625" style="0" customWidth="1"/>
    <col min="4" max="4" width="5.75390625" style="0" customWidth="1"/>
    <col min="5" max="6" width="5.875" style="0" customWidth="1"/>
    <col min="7" max="7" width="5.00390625" style="0" customWidth="1"/>
    <col min="8" max="8" width="5.25390625" style="0" customWidth="1"/>
    <col min="9" max="9" width="6.50390625" style="0" customWidth="1"/>
    <col min="10" max="10" width="6.25390625" style="0" customWidth="1"/>
    <col min="11" max="11" width="5.25390625" style="0" customWidth="1"/>
    <col min="12" max="12" width="6.375" style="0" customWidth="1"/>
    <col min="13" max="13" width="7.75390625" style="0" customWidth="1"/>
    <col min="14" max="14" width="4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3" t="s">
        <v>161</v>
      </c>
      <c r="B2" s="4"/>
      <c r="C2" s="4"/>
      <c r="D2" s="4"/>
      <c r="E2" s="4"/>
      <c r="F2" s="4"/>
      <c r="G2" s="4"/>
      <c r="H2" s="4"/>
      <c r="I2" s="4"/>
      <c r="J2" s="4"/>
      <c r="K2" s="4"/>
      <c r="L2" s="4"/>
      <c r="M2" s="4"/>
      <c r="N2" s="4"/>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row>
    <row r="3" spans="1:245" ht="24">
      <c r="A3" s="5" t="s">
        <v>1</v>
      </c>
      <c r="B3" s="6"/>
      <c r="C3" s="6"/>
      <c r="D3" s="6"/>
      <c r="E3" s="6"/>
      <c r="F3" s="7"/>
      <c r="G3" s="7"/>
      <c r="H3" s="7"/>
      <c r="I3" s="7"/>
      <c r="J3" s="7"/>
      <c r="K3" s="27" t="s">
        <v>2</v>
      </c>
      <c r="L3" s="27"/>
      <c r="M3" s="27"/>
      <c r="N3" s="27"/>
      <c r="O3" s="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row>
    <row r="4" spans="1:245" ht="14.25">
      <c r="A4" s="8" t="s">
        <v>162</v>
      </c>
      <c r="B4" s="9" t="s">
        <v>163</v>
      </c>
      <c r="C4" s="10"/>
      <c r="D4" s="10"/>
      <c r="E4" s="10"/>
      <c r="F4" s="10"/>
      <c r="G4" s="10"/>
      <c r="H4" s="10"/>
      <c r="I4" s="10"/>
      <c r="J4" s="10"/>
      <c r="K4" s="10"/>
      <c r="L4" s="28"/>
      <c r="M4" s="29" t="s">
        <v>164</v>
      </c>
      <c r="N4" s="30" t="s">
        <v>165</v>
      </c>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row>
    <row r="5" spans="1:245" ht="14.25">
      <c r="A5" s="8"/>
      <c r="B5" s="8" t="s">
        <v>166</v>
      </c>
      <c r="C5" s="8" t="s">
        <v>139</v>
      </c>
      <c r="D5" s="8"/>
      <c r="E5" s="8"/>
      <c r="F5" s="8" t="s">
        <v>167</v>
      </c>
      <c r="G5" s="11" t="s">
        <v>168</v>
      </c>
      <c r="H5" s="11"/>
      <c r="I5" s="11"/>
      <c r="J5" s="8" t="s">
        <v>169</v>
      </c>
      <c r="K5" s="8"/>
      <c r="L5" s="8"/>
      <c r="M5" s="31"/>
      <c r="N5" s="32"/>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row>
    <row r="6" spans="1:245" ht="36" customHeight="1">
      <c r="A6" s="12"/>
      <c r="B6" s="8"/>
      <c r="C6" s="13" t="s">
        <v>170</v>
      </c>
      <c r="D6" s="13" t="s">
        <v>171</v>
      </c>
      <c r="E6" s="13" t="s">
        <v>6</v>
      </c>
      <c r="F6" s="13"/>
      <c r="G6" s="13" t="s">
        <v>172</v>
      </c>
      <c r="H6" s="13" t="s">
        <v>173</v>
      </c>
      <c r="I6" s="13" t="s">
        <v>145</v>
      </c>
      <c r="J6" s="13" t="s">
        <v>174</v>
      </c>
      <c r="K6" s="33" t="s">
        <v>171</v>
      </c>
      <c r="L6" s="33" t="s">
        <v>6</v>
      </c>
      <c r="M6" s="31"/>
      <c r="N6" s="34"/>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row>
    <row r="7" spans="1:245" ht="61.5" customHeight="1">
      <c r="A7" s="14" t="s">
        <v>175</v>
      </c>
      <c r="B7" s="15">
        <v>87.6</v>
      </c>
      <c r="C7" s="16">
        <v>198</v>
      </c>
      <c r="D7" s="16">
        <v>8503</v>
      </c>
      <c r="E7" s="17">
        <v>58.75</v>
      </c>
      <c r="F7" s="18">
        <v>26.93</v>
      </c>
      <c r="G7" s="16">
        <v>9</v>
      </c>
      <c r="H7" s="18">
        <v>0</v>
      </c>
      <c r="I7" s="17">
        <v>26.93</v>
      </c>
      <c r="J7" s="16">
        <v>1</v>
      </c>
      <c r="K7" s="16">
        <v>1</v>
      </c>
      <c r="L7" s="17">
        <v>1.92</v>
      </c>
      <c r="M7" s="35">
        <v>87.4</v>
      </c>
      <c r="N7" s="36" t="s">
        <v>176</v>
      </c>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row>
    <row r="8" spans="1:245" ht="38.25" customHeight="1">
      <c r="A8" s="19"/>
      <c r="B8" s="20"/>
      <c r="C8" s="21"/>
      <c r="D8" s="21"/>
      <c r="E8" s="21"/>
      <c r="F8" s="21"/>
      <c r="G8" s="21"/>
      <c r="H8" s="21"/>
      <c r="I8" s="21"/>
      <c r="J8" s="21"/>
      <c r="K8" s="37"/>
      <c r="L8" s="37"/>
      <c r="M8" s="37"/>
      <c r="N8" s="37"/>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9"/>
      <c r="B9" s="20"/>
      <c r="C9" s="21"/>
      <c r="D9" s="21"/>
      <c r="E9" s="21"/>
      <c r="F9" s="21"/>
      <c r="G9" s="21"/>
      <c r="H9" s="21"/>
      <c r="I9" s="21"/>
      <c r="J9" s="21"/>
      <c r="K9" s="37"/>
      <c r="L9" s="37"/>
      <c r="M9" s="37"/>
      <c r="N9" s="37"/>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9"/>
      <c r="B10" s="20"/>
      <c r="C10" s="21"/>
      <c r="D10" s="21"/>
      <c r="E10" s="21"/>
      <c r="F10" s="21"/>
      <c r="G10" s="21"/>
      <c r="H10" s="21"/>
      <c r="I10" s="21"/>
      <c r="J10" s="21"/>
      <c r="K10" s="37"/>
      <c r="L10" s="37"/>
      <c r="M10" s="37"/>
      <c r="N10" s="37"/>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9"/>
      <c r="B11" s="20"/>
      <c r="C11" s="21"/>
      <c r="D11" s="21"/>
      <c r="E11" s="21"/>
      <c r="F11" s="21"/>
      <c r="G11" s="21"/>
      <c r="H11" s="21"/>
      <c r="I11" s="21"/>
      <c r="J11" s="21"/>
      <c r="K11" s="37"/>
      <c r="L11" s="37"/>
      <c r="M11" s="37"/>
      <c r="N11" s="37"/>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9"/>
      <c r="B12" s="20"/>
      <c r="C12" s="21"/>
      <c r="D12" s="21"/>
      <c r="E12" s="21"/>
      <c r="F12" s="21"/>
      <c r="G12" s="21"/>
      <c r="H12" s="21"/>
      <c r="I12" s="21"/>
      <c r="J12" s="21"/>
      <c r="K12" s="37"/>
      <c r="L12" s="37"/>
      <c r="M12" s="37"/>
      <c r="N12" s="37"/>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9"/>
      <c r="B13" s="20"/>
      <c r="C13" s="21"/>
      <c r="D13" s="21"/>
      <c r="E13" s="21"/>
      <c r="F13" s="21"/>
      <c r="G13" s="21"/>
      <c r="H13" s="21"/>
      <c r="I13" s="21"/>
      <c r="J13" s="21"/>
      <c r="K13" s="37"/>
      <c r="L13" s="37"/>
      <c r="M13" s="37"/>
      <c r="N13" s="37"/>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14.25">
      <c r="A14" s="22" t="s">
        <v>177</v>
      </c>
      <c r="B14" s="23"/>
      <c r="C14" s="23"/>
      <c r="D14" s="23"/>
      <c r="E14" s="23"/>
      <c r="F14" s="23"/>
      <c r="G14" s="24"/>
      <c r="H14" s="24"/>
      <c r="I14" s="24"/>
      <c r="J14" s="24"/>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10" ht="14.25">
      <c r="A15" s="25" t="s">
        <v>178</v>
      </c>
      <c r="B15" s="25"/>
      <c r="C15" s="25"/>
      <c r="D15" s="25"/>
      <c r="E15" s="25"/>
      <c r="F15" s="25"/>
      <c r="G15" s="25"/>
      <c r="H15" s="25"/>
      <c r="I15" s="25"/>
      <c r="J15" s="25"/>
    </row>
    <row r="16" spans="1:10" ht="14.25">
      <c r="A16" s="26" t="s">
        <v>179</v>
      </c>
      <c r="B16" s="26"/>
      <c r="C16" s="26"/>
      <c r="D16" s="26"/>
      <c r="E16" s="26"/>
      <c r="F16" s="26"/>
      <c r="G16" s="26"/>
      <c r="H16" s="26"/>
      <c r="I16" s="26"/>
      <c r="J16" s="26"/>
    </row>
    <row r="17" spans="1:10" ht="14.25">
      <c r="A17" s="26"/>
      <c r="B17" s="26"/>
      <c r="C17" s="26"/>
      <c r="D17" s="26"/>
      <c r="E17" s="26"/>
      <c r="F17" s="26"/>
      <c r="G17" s="26"/>
      <c r="H17" s="26"/>
      <c r="I17" s="26"/>
      <c r="J17" s="26"/>
    </row>
  </sheetData>
  <sheetProtection/>
  <mergeCells count="11">
    <mergeCell ref="A2:N2"/>
    <mergeCell ref="K3:N3"/>
    <mergeCell ref="B4:L4"/>
    <mergeCell ref="C5:E5"/>
    <mergeCell ref="G5:I5"/>
    <mergeCell ref="J5:L5"/>
    <mergeCell ref="A4:A6"/>
    <mergeCell ref="B5:B6"/>
    <mergeCell ref="F5:F6"/>
    <mergeCell ref="M4:M6"/>
    <mergeCell ref="N4:N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2016-08-23T08:33:59Z</cp:lastPrinted>
  <dcterms:created xsi:type="dcterms:W3CDTF">2008-09-11T17:22:52Z</dcterms:created>
  <dcterms:modified xsi:type="dcterms:W3CDTF">2016-09-08T03:06:28Z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2052-10.1.0.5864</vt:lpwstr>
  </property>
</Properties>
</file>