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tabRatio="769"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Area" localSheetId="3">'公共预算基本支出表'!$A$5:$C$62</definedName>
  </definedNames>
  <calcPr fullCalcOnLoad="1"/>
</workbook>
</file>

<file path=xl/sharedStrings.xml><?xml version="1.0" encoding="utf-8"?>
<sst xmlns="http://schemas.openxmlformats.org/spreadsheetml/2006/main" count="386" uniqueCount="219">
  <si>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</si>
  <si>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</si>
  <si>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</si>
  <si>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</si>
  <si>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</si>
  <si>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</si>
  <si>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</si>
  <si>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</si>
  <si>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</si>
  <si>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</si>
  <si>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</si>
  <si>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</si>
  <si>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</si>
  <si>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</si>
  <si>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</si>
  <si>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</si>
  <si>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</si>
  <si>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</si>
  <si>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</si>
  <si>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</si>
  <si>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</si>
  <si>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</si>
  <si>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</si>
  <si>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</si>
  <si>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</si>
  <si>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</si>
  <si>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</si>
  <si>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</si>
  <si>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</si>
  <si>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</si>
  <si>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</si>
  <si>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</si>
  <si>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</si>
  <si>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</si>
  <si>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</si>
  <si>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</si>
  <si>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决算数</t>
  </si>
  <si>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</si>
  <si>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</si>
  <si>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</si>
  <si>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</si>
  <si>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</si>
  <si>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</si>
  <si>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</si>
  <si>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</si>
  <si>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</si>
  <si>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</si>
  <si>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</si>
  <si>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</si>
  <si>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</si>
  <si>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</si>
  <si>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</si>
  <si>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</si>
  <si>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</si>
  <si>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</si>
  <si>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</si>
  <si>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</si>
  <si>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</si>
  <si>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</si>
  <si>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年度部门财政拨款收入支出决算总表</t>
    </r>
  </si>
  <si>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</si>
  <si>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</si>
  <si>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</si>
  <si>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</si>
  <si>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</si>
  <si>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</si>
  <si>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</si>
  <si>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</si>
  <si>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</si>
  <si>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</si>
  <si>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</si>
  <si>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</si>
  <si>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</si>
  <si>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</si>
  <si>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</si>
  <si>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</si>
  <si>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</si>
  <si>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</si>
  <si>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</si>
  <si>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</si>
  <si>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</si>
  <si>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</si>
  <si>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</si>
  <si>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</si>
  <si>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</si>
  <si>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</si>
  <si>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</si>
  <si>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</si>
  <si>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</si>
  <si>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</si>
  <si>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</si>
  <si>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</si>
  <si>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</si>
  <si>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</si>
  <si>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</si>
  <si>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</si>
  <si>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</si>
  <si>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</si>
  <si>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</si>
  <si>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</si>
  <si>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</si>
  <si>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</si>
  <si>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</si>
  <si>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</si>
  <si>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</si>
  <si>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</si>
  <si>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</si>
  <si>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</si>
  <si>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</si>
  <si>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</si>
  <si>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</si>
  <si>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住房公积金</t>
  </si>
  <si>
    <t>提租补助</t>
  </si>
  <si>
    <t>购房补助</t>
  </si>
  <si>
    <t>其他对个人和家庭的补助支出</t>
  </si>
  <si>
    <t>四、对企事业单位的补贴</t>
  </si>
  <si>
    <t>企业政策性补贴</t>
  </si>
  <si>
    <t>事业单位补贴</t>
  </si>
  <si>
    <t>财政贴息</t>
  </si>
  <si>
    <t>国有资本经营预算费用性支出</t>
  </si>
  <si>
    <t>其他对企事业单位的补贴</t>
  </si>
  <si>
    <t>四、转移性支出</t>
  </si>
  <si>
    <t>不同级政府间转移性支出</t>
  </si>
  <si>
    <t>同级政府间转移性支出</t>
  </si>
  <si>
    <t>六、赠与</t>
  </si>
  <si>
    <t>对国内的赠与</t>
  </si>
  <si>
    <t>对国外的赠与</t>
  </si>
  <si>
    <t>七、债务利息支出</t>
  </si>
  <si>
    <t>国库券付息</t>
  </si>
  <si>
    <t>向国家银行借款付息</t>
  </si>
  <si>
    <t>其他国内借款付息</t>
  </si>
  <si>
    <t>向外国政府借款付息</t>
  </si>
  <si>
    <t>向国际组织借款付息</t>
  </si>
  <si>
    <t>其他国外借款付息</t>
  </si>
  <si>
    <t>八、债务还本支出</t>
  </si>
  <si>
    <t>国内债务还本</t>
  </si>
  <si>
    <t>国外债务还本</t>
  </si>
  <si>
    <t>九、基本建设支出</t>
  </si>
  <si>
    <t>房屋建筑物购建</t>
  </si>
  <si>
    <t>办公设备购置</t>
  </si>
  <si>
    <t>专用设备购置</t>
  </si>
  <si>
    <t>交通工具购置</t>
  </si>
  <si>
    <t>基础设施建设</t>
  </si>
  <si>
    <t>大型修缮</t>
  </si>
  <si>
    <t>信息网络及软件购置更新</t>
  </si>
  <si>
    <t>物资储备</t>
  </si>
  <si>
    <t>公务用车购置</t>
  </si>
  <si>
    <t>其他交通工具购置</t>
  </si>
  <si>
    <t>其他基本建设支出</t>
  </si>
  <si>
    <t>十、其他资本性支出</t>
  </si>
  <si>
    <t>土地补偿</t>
  </si>
  <si>
    <t>安置补助</t>
  </si>
  <si>
    <t>地上附着物和青苗补偿</t>
  </si>
  <si>
    <t>拆迁补偿</t>
  </si>
  <si>
    <t>十一、贷款转贷及产权参股</t>
  </si>
  <si>
    <t>国内贷款</t>
  </si>
  <si>
    <t>国外贷款</t>
  </si>
  <si>
    <t>国内转贷</t>
  </si>
  <si>
    <t>国外转贷</t>
  </si>
  <si>
    <t>产权参股</t>
  </si>
  <si>
    <t>国有资本经营预算资本性支出</t>
  </si>
  <si>
    <t>其他贷款转贷及产权参股支出</t>
  </si>
  <si>
    <t>十二、其他支出</t>
  </si>
  <si>
    <t>预备费</t>
  </si>
  <si>
    <t>预留</t>
  </si>
  <si>
    <t>补充全国社会保障基金</t>
  </si>
  <si>
    <t>未划分的项目支出</t>
  </si>
  <si>
    <t>国有资本经营预算其他支出</t>
  </si>
  <si>
    <r>
      <t xml:space="preserve">   </t>
    </r>
    <r>
      <rPr>
        <b/>
        <u val="single"/>
        <sz val="16"/>
        <rFont val="Times New Roman"/>
        <family val="1"/>
      </rPr>
      <t>2015</t>
    </r>
    <r>
      <rPr>
        <b/>
        <u val="single"/>
        <sz val="16"/>
        <rFont val="Times New Roman"/>
        <family val="1"/>
      </rPr>
      <t xml:space="preserve">     </t>
    </r>
    <r>
      <rPr>
        <b/>
        <sz val="16"/>
        <rFont val="宋体"/>
        <family val="0"/>
      </rPr>
      <t>年度部门一般公共预算财政拨款基本支出决算表</t>
    </r>
  </si>
  <si>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年度部门收入支出决算总表</t>
    </r>
  </si>
  <si>
    <r>
      <t xml:space="preserve"> 2015</t>
    </r>
    <r>
      <rPr>
        <sz val="16"/>
        <color indexed="8"/>
        <rFont val="黑体"/>
        <family val="3"/>
      </rPr>
      <t>年度部门一般公共预算财政拨款支出决算表</t>
    </r>
  </si>
  <si>
    <r>
      <t xml:space="preserve">  2015   </t>
    </r>
    <r>
      <rPr>
        <b/>
        <sz val="18"/>
        <rFont val="宋体"/>
        <family val="0"/>
      </rPr>
      <t>年度部门一般公共预算财政拨款“三公”经费支出决算表</t>
    </r>
  </si>
  <si>
    <t>单位：体育局</t>
  </si>
  <si>
    <t>229</t>
  </si>
  <si>
    <t>22960</t>
  </si>
  <si>
    <t>彩票公益金及对应专项债务收入安排的支出</t>
  </si>
  <si>
    <t>2296002</t>
  </si>
  <si>
    <t xml:space="preserve">  用于社会福利的彩票公益金支出</t>
  </si>
  <si>
    <t>2296003</t>
  </si>
  <si>
    <t xml:space="preserve">  用于体育事业的彩票公益金支出</t>
  </si>
  <si>
    <t>单位：体育局</t>
  </si>
  <si>
    <r>
      <t xml:space="preserve">   2015   </t>
    </r>
    <r>
      <rPr>
        <sz val="16"/>
        <color indexed="8"/>
        <rFont val="黑体"/>
        <family val="3"/>
      </rPr>
      <t>年度部门政府性基金财政拨款收入支出决算总表</t>
    </r>
  </si>
  <si>
    <t>201</t>
  </si>
  <si>
    <t>一般公共服务支出</t>
  </si>
  <si>
    <t>20113</t>
  </si>
  <si>
    <t>商贸事务</t>
  </si>
  <si>
    <t>2011308</t>
  </si>
  <si>
    <t xml:space="preserve">  招商引资</t>
  </si>
  <si>
    <t>20199</t>
  </si>
  <si>
    <t>其他一般公共服务支出</t>
  </si>
  <si>
    <t>2019999</t>
  </si>
  <si>
    <t xml:space="preserve">  其他一般公共服务支出</t>
  </si>
  <si>
    <t>207</t>
  </si>
  <si>
    <t>文化体育与传媒支出</t>
  </si>
  <si>
    <t>20703</t>
  </si>
  <si>
    <t>体育</t>
  </si>
  <si>
    <t>2070301</t>
  </si>
  <si>
    <t xml:space="preserve">  行政运行</t>
  </si>
  <si>
    <t>2070305</t>
  </si>
  <si>
    <t xml:space="preserve">  体育竞赛</t>
  </si>
  <si>
    <t>2070306</t>
  </si>
  <si>
    <t xml:space="preserve">  体育训练</t>
  </si>
  <si>
    <t>2070308</t>
  </si>
  <si>
    <t xml:space="preserve">  群众体育</t>
  </si>
  <si>
    <t>2070399</t>
  </si>
  <si>
    <t xml:space="preserve">  其他体育支出</t>
  </si>
  <si>
    <t>20799</t>
  </si>
  <si>
    <t>其他文化体育与传媒支出</t>
  </si>
  <si>
    <t>2079999</t>
  </si>
  <si>
    <t xml:space="preserve">  其他文化体育与传媒支出</t>
  </si>
  <si>
    <t>208</t>
  </si>
  <si>
    <t>社会保障和就业支出</t>
  </si>
  <si>
    <t>20805</t>
  </si>
  <si>
    <t>行政事业单位离退休</t>
  </si>
  <si>
    <t>2080502</t>
  </si>
  <si>
    <t xml:space="preserve">  事业单位离退休</t>
  </si>
  <si>
    <t>合计</t>
  </si>
  <si>
    <t>单位：体育局</t>
  </si>
  <si>
    <t>体育局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</si>
</sst>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_);_(\$* \(#,##0\);_(\$* &quot;-&quot;_);_(@_)"/>
    <numFmt numFmtId="179" formatCode="_(* #,##0.00_);_(* \(#,##0.00\);_(* &quot;-&quot;??_);_(@_)"/>
    <numFmt numFmtId="180" formatCode="_(\$* #,##0.00_);_(\$* \(#,##0.00\);_(\$* &quot;-&quot;??_);_(@_)"/>
    <numFmt numFmtId="181" formatCode="yyyy\-m\-d"/>
    <numFmt numFmtId="182" formatCode="_-* #,##0.00_-;\-* #,##0.00_-;_-* &quot;-&quot;??_-;_-@_-"/>
    <numFmt numFmtId="183" formatCode="_-&quot;¥&quot;* #,##0.00_-;\-&quot;¥&quot;* #,##0.00_-;_-&quot;¥&quot;* &quot;-&quot;??_-;_-@_-"/>
    <numFmt numFmtId="184" formatCode="_-* #,##0_-;\-* #,##0_-;_-* &quot;-&quot;_-;_-@_-"/>
    <numFmt numFmtId="185" formatCode="_-&quot;¥&quot;* #,##0_-;\-&quot;¥&quot;* #,##0_-;_-&quot;¥&quot;* &quot;-&quot;_-;_-@_-"/>
    <numFmt numFmtId="186" formatCode="#,##0.00_ "/>
    <numFmt numFmtId="187" formatCode="0.00_);[Red]\(0.00\)"/>
  </numFmts>
  <fonts count="59">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Arial"/>
      <family val="2"/>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b/>
      <sz val="11"/>
      <name val="Times New Roman"/>
      <family val="1"/>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top style="thin"/>
      <bottom style="thin"/>
    </border>
    <border>
      <left>
        <color indexed="63"/>
      </left>
      <right style="thin"/>
      <top>
        <color indexed="63"/>
      </top>
      <bottom>
        <color indexed="63"/>
      </botto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6" borderId="0" applyNumberFormat="0" applyBorder="0" applyAlignment="0" applyProtection="0"/>
    <xf numFmtId="0" fontId="0" fillId="7"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0" fillId="9"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0"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42" fillId="12" borderId="0" applyNumberFormat="0" applyBorder="0" applyAlignment="0" applyProtection="0"/>
    <xf numFmtId="0" fontId="7" fillId="9" borderId="0" applyNumberFormat="0" applyBorder="0" applyAlignment="0" applyProtection="0"/>
    <xf numFmtId="0" fontId="42" fillId="9" borderId="0" applyNumberFormat="0" applyBorder="0" applyAlignment="0" applyProtection="0"/>
    <xf numFmtId="0" fontId="7" fillId="10" borderId="0" applyNumberFormat="0" applyBorder="0" applyAlignment="0" applyProtection="0"/>
    <xf numFmtId="0" fontId="42" fillId="1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7" fillId="15" borderId="0" applyNumberFormat="0" applyBorder="0" applyAlignment="0" applyProtection="0"/>
    <xf numFmtId="0" fontId="42"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44" fillId="0" borderId="1" applyNumberFormat="0" applyFill="0" applyAlignment="0" applyProtection="0"/>
    <xf numFmtId="0" fontId="11" fillId="0" borderId="2" applyNumberFormat="0" applyFill="0" applyAlignment="0" applyProtection="0"/>
    <xf numFmtId="0" fontId="45" fillId="0" borderId="2" applyNumberFormat="0" applyFill="0" applyAlignment="0" applyProtection="0"/>
    <xf numFmtId="0" fontId="12"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51" fillId="3" borderId="0" applyNumberFormat="0" applyBorder="0" applyAlignment="0" applyProtection="0"/>
    <xf numFmtId="0" fontId="1" fillId="0" borderId="0">
      <alignment/>
      <protection/>
    </xf>
    <xf numFmtId="0" fontId="1" fillId="0" borderId="0">
      <alignment vertical="center"/>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9" fillId="0" borderId="0">
      <alignment/>
      <protection/>
    </xf>
    <xf numFmtId="0" fontId="40" fillId="0" borderId="0">
      <alignment/>
      <protection/>
    </xf>
    <xf numFmtId="0" fontId="4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0">
      <alignment/>
      <protection/>
    </xf>
    <xf numFmtId="0" fontId="40" fillId="0" borderId="0">
      <alignment/>
      <protection/>
    </xf>
    <xf numFmtId="0" fontId="40"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55" fillId="4" borderId="0" applyNumberFormat="0" applyBorder="0" applyAlignment="0" applyProtection="0"/>
    <xf numFmtId="0" fontId="15" fillId="0" borderId="4" applyNumberFormat="0" applyFill="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54" fillId="16" borderId="5" applyNumberFormat="0" applyAlignment="0" applyProtection="0"/>
    <xf numFmtId="0" fontId="18" fillId="17" borderId="6" applyNumberFormat="0" applyAlignment="0" applyProtection="0"/>
    <xf numFmtId="0" fontId="50" fillId="17" borderId="6" applyNumberFormat="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8" fillId="0" borderId="7" applyNumberFormat="0" applyFill="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42" fillId="18" borderId="0" applyNumberFormat="0" applyBorder="0" applyAlignment="0" applyProtection="0"/>
    <xf numFmtId="0" fontId="7" fillId="19" borderId="0" applyNumberFormat="0" applyBorder="0" applyAlignment="0" applyProtection="0"/>
    <xf numFmtId="0" fontId="42" fillId="19" borderId="0" applyNumberFormat="0" applyBorder="0" applyAlignment="0" applyProtection="0"/>
    <xf numFmtId="0" fontId="7" fillId="20" borderId="0" applyNumberFormat="0" applyBorder="0" applyAlignment="0" applyProtection="0"/>
    <xf numFmtId="0" fontId="42" fillId="2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7" fillId="21" borderId="0" applyNumberFormat="0" applyBorder="0" applyAlignment="0" applyProtection="0"/>
    <xf numFmtId="0" fontId="42" fillId="21" borderId="0" applyNumberFormat="0" applyBorder="0" applyAlignment="0" applyProtection="0"/>
    <xf numFmtId="0" fontId="22" fillId="22" borderId="0" applyNumberFormat="0" applyBorder="0" applyAlignment="0" applyProtection="0"/>
    <xf numFmtId="0" fontId="53" fillId="22" borderId="0" applyNumberFormat="0" applyBorder="0" applyAlignment="0" applyProtection="0"/>
    <xf numFmtId="0" fontId="14" fillId="16" borderId="8" applyNumberFormat="0" applyAlignment="0" applyProtection="0"/>
    <xf numFmtId="0" fontId="48" fillId="16" borderId="8" applyNumberFormat="0" applyAlignment="0" applyProtection="0"/>
    <xf numFmtId="0" fontId="26" fillId="7" borderId="5" applyNumberFormat="0" applyAlignment="0" applyProtection="0"/>
    <xf numFmtId="0" fontId="41"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cellStyleXfs>
  <cellXfs count="10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78" applyNumberFormat="1" applyFont="1" applyFill="1" applyAlignment="1" applyProtection="1">
      <alignment horizontal="left" vertical="center" wrapText="1"/>
      <protection/>
    </xf>
    <xf numFmtId="0" fontId="32" fillId="0" borderId="0" xfId="78" applyNumberFormat="1" applyFont="1" applyFill="1" applyAlignment="1" applyProtection="1">
      <alignment horizontal="center" vertical="center" wrapText="1"/>
      <protection/>
    </xf>
    <xf numFmtId="0" fontId="9" fillId="0" borderId="0" xfId="78">
      <alignment/>
      <protection/>
    </xf>
    <xf numFmtId="0" fontId="30" fillId="24" borderId="11" xfId="78"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1" fillId="0" borderId="0" xfId="84" applyFont="1">
      <alignment/>
      <protection/>
    </xf>
    <xf numFmtId="0" fontId="9" fillId="0" borderId="0" xfId="79">
      <alignment/>
      <protection/>
    </xf>
    <xf numFmtId="0" fontId="5" fillId="0" borderId="0" xfId="84" applyFont="1" applyAlignment="1">
      <alignment horizontal="center" vertical="center" wrapText="1"/>
      <protection/>
    </xf>
    <xf numFmtId="0" fontId="3" fillId="0" borderId="0" xfId="84" applyNumberFormat="1" applyFont="1" applyFill="1" applyAlignment="1" applyProtection="1">
      <alignment horizontal="right" wrapText="1"/>
      <protection/>
    </xf>
    <xf numFmtId="0" fontId="3" fillId="24" borderId="11" xfId="84" applyNumberFormat="1" applyFont="1" applyFill="1" applyBorder="1" applyAlignment="1" applyProtection="1">
      <alignment horizontal="center" vertical="center" wrapText="1"/>
      <protection/>
    </xf>
    <xf numFmtId="4" fontId="3" fillId="0" borderId="12" xfId="84" applyNumberFormat="1" applyFont="1" applyFill="1" applyBorder="1" applyAlignment="1" applyProtection="1">
      <alignment horizontal="center" vertical="center" wrapText="1"/>
      <protection/>
    </xf>
    <xf numFmtId="4" fontId="3" fillId="0" borderId="10" xfId="84" applyNumberFormat="1" applyFont="1" applyFill="1" applyBorder="1" applyAlignment="1" applyProtection="1">
      <alignment horizontal="center" vertical="center" wrapText="1"/>
      <protection/>
    </xf>
    <xf numFmtId="49" fontId="5" fillId="0" borderId="10" xfId="84" applyNumberFormat="1" applyFont="1" applyFill="1" applyBorder="1" applyAlignment="1" applyProtection="1">
      <alignment horizontal="left" vertical="center" wrapText="1"/>
      <protection/>
    </xf>
    <xf numFmtId="4" fontId="5" fillId="0" borderId="13" xfId="84" applyNumberFormat="1" applyFont="1" applyFill="1" applyBorder="1" applyAlignment="1" applyProtection="1">
      <alignment horizontal="right" vertical="center" wrapText="1"/>
      <protection/>
    </xf>
    <xf numFmtId="4" fontId="5" fillId="0" borderId="10" xfId="84" applyNumberFormat="1" applyFont="1" applyFill="1" applyBorder="1" applyAlignment="1" applyProtection="1">
      <alignment horizontal="right" vertical="center" wrapText="1"/>
      <protection/>
    </xf>
    <xf numFmtId="0" fontId="3" fillId="0" borderId="14" xfId="84" applyFont="1" applyBorder="1" applyAlignment="1">
      <alignment/>
      <protection/>
    </xf>
    <xf numFmtId="0" fontId="5" fillId="0" borderId="14" xfId="84" applyFont="1" applyBorder="1" applyAlignment="1">
      <alignment/>
      <protection/>
    </xf>
    <xf numFmtId="0" fontId="5" fillId="0" borderId="0" xfId="84" applyFont="1" applyBorder="1" applyAlignment="1">
      <alignment/>
      <protection/>
    </xf>
    <xf numFmtId="0" fontId="5" fillId="0" borderId="0" xfId="84" applyFont="1" applyBorder="1" applyAlignment="1">
      <alignment horizontal="left"/>
      <protection/>
    </xf>
    <xf numFmtId="0" fontId="5" fillId="0" borderId="0" xfId="84" applyFont="1">
      <alignment/>
      <protection/>
    </xf>
    <xf numFmtId="0" fontId="3" fillId="0" borderId="11" xfId="84" applyNumberFormat="1" applyFont="1" applyBorder="1" applyAlignment="1">
      <alignment horizontal="center" vertical="center" wrapText="1"/>
      <protection/>
    </xf>
    <xf numFmtId="4" fontId="3" fillId="0" borderId="10" xfId="84" applyNumberFormat="1" applyFont="1" applyFill="1" applyBorder="1" applyAlignment="1" applyProtection="1">
      <alignment horizontal="right" vertical="center" wrapText="1"/>
      <protection/>
    </xf>
    <xf numFmtId="0" fontId="5" fillId="0" borderId="10" xfId="84" applyFont="1" applyFill="1" applyBorder="1" applyAlignment="1">
      <alignment horizontal="center" vertical="center" wrapText="1"/>
      <protection/>
    </xf>
    <xf numFmtId="0" fontId="5" fillId="0" borderId="10" xfId="84" applyFont="1" applyBorder="1" applyAlignment="1">
      <alignment horizontal="center" vertical="center" wrapText="1"/>
      <protection/>
    </xf>
    <xf numFmtId="0" fontId="9" fillId="0" borderId="10" xfId="79"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1" fillId="0" borderId="10" xfId="64" applyBorder="1">
      <alignment/>
      <protection/>
    </xf>
    <xf numFmtId="0" fontId="1" fillId="0" borderId="10" xfId="64" applyBorder="1" applyAlignment="1">
      <alignment horizontal="center"/>
      <protection/>
    </xf>
    <xf numFmtId="187" fontId="56" fillId="0" borderId="0" xfId="78" applyNumberFormat="1" applyFont="1" applyFill="1" applyAlignment="1" applyProtection="1">
      <alignment horizontal="right" vertical="center" wrapText="1"/>
      <protection/>
    </xf>
    <xf numFmtId="187" fontId="57" fillId="0" borderId="0" xfId="78" applyNumberFormat="1" applyFont="1" applyFill="1" applyAlignment="1" applyProtection="1">
      <alignment horizontal="right" vertical="center" wrapText="1"/>
      <protection/>
    </xf>
    <xf numFmtId="187" fontId="58" fillId="24" borderId="11" xfId="78" applyNumberFormat="1" applyFont="1" applyFill="1" applyBorder="1" applyAlignment="1" applyProtection="1">
      <alignment horizontal="center" vertical="center" wrapText="1"/>
      <protection/>
    </xf>
    <xf numFmtId="187" fontId="0" fillId="0" borderId="10" xfId="0" applyNumberFormat="1" applyFont="1" applyFill="1" applyBorder="1" applyAlignment="1">
      <alignment horizontal="right"/>
    </xf>
    <xf numFmtId="187" fontId="0" fillId="0" borderId="0" xfId="0" applyNumberFormat="1" applyFont="1" applyFill="1" applyAlignment="1">
      <alignment horizontal="right"/>
    </xf>
    <xf numFmtId="0" fontId="34" fillId="0" borderId="10" xfId="0" applyNumberFormat="1" applyFont="1" applyFill="1" applyBorder="1" applyAlignment="1">
      <alignment horizontal="center" vertical="center" wrapText="1"/>
    </xf>
    <xf numFmtId="0" fontId="29" fillId="0" borderId="15" xfId="67" applyFont="1" applyBorder="1" applyAlignment="1">
      <alignment horizontal="left" vertical="center" shrinkToFit="1"/>
      <protection/>
    </xf>
    <xf numFmtId="0" fontId="29" fillId="0" borderId="16" xfId="67" applyFont="1" applyBorder="1" applyAlignment="1">
      <alignment horizontal="left" vertical="center" shrinkToFit="1"/>
      <protection/>
    </xf>
    <xf numFmtId="0" fontId="29" fillId="0" borderId="15" xfId="67" applyFont="1" applyBorder="1" applyAlignment="1">
      <alignment horizontal="left" vertical="center" wrapText="1" shrinkToFit="1"/>
      <protection/>
    </xf>
    <xf numFmtId="0" fontId="27" fillId="0" borderId="0" xfId="0" applyFont="1" applyFill="1" applyBorder="1" applyAlignment="1">
      <alignment vertical="center"/>
    </xf>
    <xf numFmtId="0" fontId="29" fillId="0" borderId="10" xfId="69" applyFont="1" applyBorder="1" applyAlignment="1">
      <alignment horizontal="left" vertical="center" shrinkToFit="1"/>
      <protection/>
    </xf>
    <xf numFmtId="0" fontId="29" fillId="0" borderId="10" xfId="69" applyFont="1" applyBorder="1" applyAlignment="1">
      <alignment horizontal="left" vertical="center" wrapText="1" shrinkToFit="1"/>
      <protection/>
    </xf>
    <xf numFmtId="0" fontId="1" fillId="0" borderId="10" xfId="0" applyFont="1" applyFill="1" applyBorder="1" applyAlignment="1">
      <alignment vertical="center"/>
    </xf>
    <xf numFmtId="0" fontId="28" fillId="0" borderId="10" xfId="0" applyNumberFormat="1" applyFont="1" applyBorder="1" applyAlignment="1">
      <alignment horizontal="center" vertical="center" wrapText="1"/>
    </xf>
    <xf numFmtId="4" fontId="29" fillId="0" borderId="15" xfId="71" applyNumberFormat="1" applyFont="1" applyBorder="1" applyAlignment="1">
      <alignment horizontal="right" vertical="center" shrinkToFit="1"/>
      <protection/>
    </xf>
    <xf numFmtId="4" fontId="29" fillId="0" borderId="17" xfId="71" applyNumberFormat="1" applyFont="1" applyBorder="1" applyAlignment="1">
      <alignment horizontal="right" vertical="center" shrinkToFit="1"/>
      <protection/>
    </xf>
    <xf numFmtId="4" fontId="29" fillId="0" borderId="15" xfId="72" applyNumberFormat="1" applyFont="1" applyBorder="1" applyAlignment="1">
      <alignment horizontal="right" vertical="center" shrinkToFit="1"/>
      <protection/>
    </xf>
    <xf numFmtId="4" fontId="29" fillId="0" borderId="17" xfId="72" applyNumberFormat="1" applyFont="1" applyBorder="1" applyAlignment="1">
      <alignment horizontal="right" vertical="center" shrinkToFit="1"/>
      <protection/>
    </xf>
    <xf numFmtId="4" fontId="29" fillId="0" borderId="15" xfId="73" applyNumberFormat="1" applyFont="1" applyBorder="1" applyAlignment="1">
      <alignment horizontal="right" vertical="center" shrinkToFit="1"/>
      <protection/>
    </xf>
    <xf numFmtId="4" fontId="29" fillId="0" borderId="17" xfId="73" applyNumberFormat="1" applyFont="1" applyBorder="1" applyAlignment="1">
      <alignment horizontal="right" vertical="center" shrinkToFit="1"/>
      <protection/>
    </xf>
    <xf numFmtId="4" fontId="29" fillId="0" borderId="15" xfId="75" applyNumberFormat="1" applyFont="1" applyBorder="1" applyAlignment="1">
      <alignment horizontal="right" vertical="center" shrinkToFit="1"/>
      <protection/>
    </xf>
    <xf numFmtId="4" fontId="29" fillId="0" borderId="17" xfId="75" applyNumberFormat="1" applyFont="1" applyBorder="1" applyAlignment="1">
      <alignment horizontal="right" vertical="center" shrinkToFit="1"/>
      <protection/>
    </xf>
    <xf numFmtId="176" fontId="28" fillId="0" borderId="10" xfId="0" applyNumberFormat="1" applyFont="1" applyBorder="1" applyAlignment="1">
      <alignment horizontal="center" vertical="center" wrapText="1"/>
    </xf>
    <xf numFmtId="4" fontId="29" fillId="0" borderId="15" xfId="76" applyNumberFormat="1" applyFont="1" applyBorder="1" applyAlignment="1">
      <alignment horizontal="right" vertical="center" shrinkToFit="1"/>
      <protection/>
    </xf>
    <xf numFmtId="4" fontId="1" fillId="0" borderId="10" xfId="0" applyNumberFormat="1" applyFont="1" applyFill="1" applyBorder="1" applyAlignment="1">
      <alignment horizontal="center" vertical="center"/>
    </xf>
    <xf numFmtId="0" fontId="3" fillId="0" borderId="0" xfId="84" applyFont="1" applyAlignment="1">
      <alignment horizontal="left" vertical="center" wrapText="1"/>
      <protection/>
    </xf>
    <xf numFmtId="49" fontId="3" fillId="0" borderId="18" xfId="79" applyNumberFormat="1" applyFont="1" applyFill="1" applyBorder="1" applyAlignment="1" applyProtection="1">
      <alignment horizontal="center" vertical="center" wrapText="1"/>
      <protection/>
    </xf>
    <xf numFmtId="0" fontId="9" fillId="0" borderId="0" xfId="78" applyFont="1" applyAlignment="1">
      <alignment horizontal="left" vertical="center"/>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4" fillId="0" borderId="10" xfId="0" applyFont="1" applyFill="1" applyBorder="1" applyAlignment="1">
      <alignment horizontal="center" vertical="center"/>
    </xf>
    <xf numFmtId="0" fontId="34"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7" fillId="0" borderId="0" xfId="0" applyFont="1" applyFill="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left" vertical="center"/>
    </xf>
    <xf numFmtId="0" fontId="30" fillId="24" borderId="10" xfId="0" applyFont="1" applyFill="1" applyBorder="1" applyAlignment="1">
      <alignment horizontal="center" vertical="center" wrapText="1"/>
    </xf>
    <xf numFmtId="0" fontId="38" fillId="0" borderId="0" xfId="78" applyNumberFormat="1" applyFont="1" applyFill="1" applyAlignment="1" applyProtection="1">
      <alignment horizontal="center" vertical="center" wrapText="1"/>
      <protection/>
    </xf>
    <xf numFmtId="0" fontId="35" fillId="0" borderId="0" xfId="78" applyNumberFormat="1" applyFont="1" applyFill="1" applyAlignment="1" applyProtection="1">
      <alignment horizontal="center" vertical="center" wrapText="1"/>
      <protection/>
    </xf>
    <xf numFmtId="0" fontId="3" fillId="0" borderId="19" xfId="84" applyFont="1" applyBorder="1" applyAlignment="1">
      <alignment horizontal="center" vertical="center" wrapText="1"/>
      <protection/>
    </xf>
    <xf numFmtId="0" fontId="5" fillId="0" borderId="19" xfId="84" applyFont="1" applyBorder="1" applyAlignment="1">
      <alignment horizontal="center" vertical="center" wrapText="1"/>
      <protection/>
    </xf>
    <xf numFmtId="0" fontId="5" fillId="0" borderId="20" xfId="84" applyFont="1" applyBorder="1" applyAlignment="1">
      <alignment horizontal="center" vertical="center" wrapText="1"/>
      <protection/>
    </xf>
    <xf numFmtId="0" fontId="36" fillId="0" borderId="0" xfId="84" applyNumberFormat="1" applyFont="1" applyFill="1" applyAlignment="1" applyProtection="1">
      <alignment horizontal="center" vertical="center"/>
      <protection/>
    </xf>
    <xf numFmtId="0" fontId="6" fillId="0" borderId="0" xfId="84" applyNumberFormat="1" applyFont="1" applyFill="1" applyAlignment="1" applyProtection="1">
      <alignment horizontal="center" vertical="center"/>
      <protection/>
    </xf>
    <xf numFmtId="0" fontId="3" fillId="0" borderId="0" xfId="84" applyNumberFormat="1" applyFont="1" applyFill="1" applyAlignment="1" applyProtection="1">
      <alignment horizontal="right" vertical="center" wrapText="1"/>
      <protection/>
    </xf>
    <xf numFmtId="0" fontId="3" fillId="24" borderId="21" xfId="84" applyNumberFormat="1" applyFont="1" applyFill="1" applyBorder="1" applyAlignment="1" applyProtection="1">
      <alignment horizontal="center" vertical="center"/>
      <protection/>
    </xf>
    <xf numFmtId="0" fontId="3" fillId="24" borderId="13" xfId="84" applyNumberFormat="1" applyFont="1" applyFill="1" applyBorder="1" applyAlignment="1" applyProtection="1">
      <alignment horizontal="center" vertical="center"/>
      <protection/>
    </xf>
    <xf numFmtId="0" fontId="3" fillId="24" borderId="19" xfId="84" applyNumberFormat="1" applyFont="1" applyFill="1" applyBorder="1" applyAlignment="1" applyProtection="1">
      <alignment horizontal="center" vertical="center"/>
      <protection/>
    </xf>
    <xf numFmtId="0" fontId="3" fillId="24" borderId="10" xfId="84" applyNumberFormat="1" applyFont="1" applyFill="1" applyBorder="1" applyAlignment="1" applyProtection="1">
      <alignment horizontal="center" vertical="center" wrapText="1"/>
      <protection/>
    </xf>
    <xf numFmtId="0" fontId="3" fillId="24" borderId="10" xfId="84" applyNumberFormat="1" applyFont="1" applyFill="1" applyBorder="1" applyAlignment="1" applyProtection="1">
      <alignment horizontal="center" vertical="center"/>
      <protection/>
    </xf>
    <xf numFmtId="0" fontId="5" fillId="24" borderId="10" xfId="84" applyNumberFormat="1" applyFont="1" applyFill="1" applyBorder="1" applyAlignment="1" applyProtection="1">
      <alignment horizontal="center" vertical="center" wrapText="1"/>
      <protection/>
    </xf>
    <xf numFmtId="0" fontId="3" fillId="24" borderId="11" xfId="84" applyNumberFormat="1" applyFont="1" applyFill="1" applyBorder="1" applyAlignment="1" applyProtection="1">
      <alignment horizontal="center" vertical="center" wrapText="1"/>
      <protection/>
    </xf>
    <xf numFmtId="176" fontId="3" fillId="24" borderId="20" xfId="84" applyNumberFormat="1" applyFont="1" applyFill="1" applyBorder="1" applyAlignment="1" applyProtection="1">
      <alignment horizontal="center" vertical="center" wrapText="1"/>
      <protection/>
    </xf>
    <xf numFmtId="176" fontId="3" fillId="24" borderId="22" xfId="84" applyNumberFormat="1" applyFont="1" applyFill="1" applyBorder="1" applyAlignment="1" applyProtection="1">
      <alignment horizontal="center" vertical="center" wrapText="1"/>
      <protection/>
    </xf>
  </cellXfs>
  <cellStyles count="11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5" xfId="69"/>
    <cellStyle name="常规 16" xfId="70"/>
    <cellStyle name="常规 17" xfId="71"/>
    <cellStyle name="常规 18" xfId="72"/>
    <cellStyle name="常规 19" xfId="73"/>
    <cellStyle name="常规 2" xfId="74"/>
    <cellStyle name="常规 20" xfId="75"/>
    <cellStyle name="常规 21" xfId="76"/>
    <cellStyle name="常规 3" xfId="77"/>
    <cellStyle name="常规 4" xfId="78"/>
    <cellStyle name="常规 5" xfId="79"/>
    <cellStyle name="常规 6" xfId="80"/>
    <cellStyle name="常规 7" xfId="81"/>
    <cellStyle name="常规 8" xfId="82"/>
    <cellStyle name="常规 9" xfId="83"/>
    <cellStyle name="常规_2012年预算公开分析表（26个部门财政拨款三公经费）" xfId="84"/>
    <cellStyle name="Hyperlink" xfId="85"/>
    <cellStyle name="好" xfId="86"/>
    <cellStyle name="好 2" xfId="87"/>
    <cellStyle name="汇总" xfId="88"/>
    <cellStyle name="汇总 2" xfId="89"/>
    <cellStyle name="Currency" xfId="90"/>
    <cellStyle name="Currency [0]" xfId="91"/>
    <cellStyle name="计算" xfId="92"/>
    <cellStyle name="计算 2" xfId="93"/>
    <cellStyle name="检查单元格" xfId="94"/>
    <cellStyle name="检查单元格 2" xfId="95"/>
    <cellStyle name="解释性文本" xfId="96"/>
    <cellStyle name="解释性文本 2" xfId="97"/>
    <cellStyle name="警告文本" xfId="98"/>
    <cellStyle name="警告文本 2" xfId="99"/>
    <cellStyle name="链接单元格" xfId="100"/>
    <cellStyle name="链接单元格 2" xfId="101"/>
    <cellStyle name="Comma" xfId="102"/>
    <cellStyle name="Comma [0]" xfId="103"/>
    <cellStyle name="强调文字颜色 1" xfId="104"/>
    <cellStyle name="强调文字颜色 1 2" xfId="105"/>
    <cellStyle name="强调文字颜色 2" xfId="106"/>
    <cellStyle name="强调文字颜色 2 2" xfId="107"/>
    <cellStyle name="强调文字颜色 3" xfId="108"/>
    <cellStyle name="强调文字颜色 3 2" xfId="109"/>
    <cellStyle name="强调文字颜色 4" xfId="110"/>
    <cellStyle name="强调文字颜色 4 2" xfId="111"/>
    <cellStyle name="强调文字颜色 5" xfId="112"/>
    <cellStyle name="强调文字颜色 5 2" xfId="113"/>
    <cellStyle name="强调文字颜色 6" xfId="114"/>
    <cellStyle name="强调文字颜色 6 2" xfId="115"/>
    <cellStyle name="适中" xfId="116"/>
    <cellStyle name="适中 2" xfId="117"/>
    <cellStyle name="输出" xfId="118"/>
    <cellStyle name="输出 2" xfId="119"/>
    <cellStyle name="输入" xfId="120"/>
    <cellStyle name="输入 2" xfId="121"/>
    <cellStyle name="样式 1" xfId="122"/>
    <cellStyle name="Followed Hyperlink" xfId="123"/>
    <cellStyle name="注释" xfId="124"/>
    <cellStyle name="注释 2"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9"/>
  <sheetViews>
    <sheetView zoomScalePageLayoutView="0" workbookViewId="0" topLeftCell="A1">
      <selection activeCell="Q1" sqref="Q1:Z16384"/>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26" width="0" style="2" hidden="1" customWidth="1"/>
    <col min="27" max="16384" width="9.00390625" style="2" customWidth="1"/>
  </cols>
  <sheetData>
    <row r="1" ht="12" customHeight="1">
      <c r="A1" s="20"/>
    </row>
    <row r="2" spans="1:15" ht="12" customHeight="1">
      <c r="A2" s="77" t="s">
        <v>169</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1" t="s">
        <v>172</v>
      </c>
      <c r="B4" s="1"/>
      <c r="C4" s="1"/>
      <c r="D4" s="1"/>
      <c r="E4" s="1"/>
      <c r="N4" s="10" t="s">
        <v>0</v>
      </c>
    </row>
    <row r="5" spans="1:15" ht="24.75" customHeight="1">
      <c r="A5" s="79" t="s">
        <v>1</v>
      </c>
      <c r="B5" s="79"/>
      <c r="C5" s="79"/>
      <c r="D5" s="79" t="s">
        <v>2</v>
      </c>
      <c r="E5" s="79"/>
      <c r="F5" s="79"/>
      <c r="G5" s="79"/>
      <c r="H5" s="79"/>
      <c r="I5" s="79"/>
      <c r="J5" s="79"/>
      <c r="K5" s="79"/>
      <c r="L5" s="79"/>
      <c r="M5" s="79"/>
      <c r="N5" s="79"/>
      <c r="O5" s="79"/>
    </row>
    <row r="6" spans="1:15" s="44" customFormat="1" ht="48.75" customHeight="1">
      <c r="A6" s="81" t="s">
        <v>3</v>
      </c>
      <c r="B6" s="81" t="s">
        <v>4</v>
      </c>
      <c r="C6" s="79"/>
      <c r="D6" s="80" t="s">
        <v>5</v>
      </c>
      <c r="E6" s="80"/>
      <c r="F6" s="80" t="s">
        <v>6</v>
      </c>
      <c r="G6" s="80"/>
      <c r="H6" s="80"/>
      <c r="I6" s="80"/>
      <c r="J6" s="80"/>
      <c r="K6" s="80"/>
      <c r="L6" s="80"/>
      <c r="M6" s="80"/>
      <c r="N6" s="80"/>
      <c r="O6" s="80"/>
    </row>
    <row r="7" spans="1:26" s="44" customFormat="1" ht="63" customHeight="1">
      <c r="A7" s="81"/>
      <c r="B7" s="81"/>
      <c r="C7" s="79"/>
      <c r="D7" s="4" t="s">
        <v>7</v>
      </c>
      <c r="E7" s="3" t="s">
        <v>8</v>
      </c>
      <c r="F7" s="3" t="s">
        <v>9</v>
      </c>
      <c r="G7" s="3" t="s">
        <v>10</v>
      </c>
      <c r="H7" s="3" t="s">
        <v>11</v>
      </c>
      <c r="I7" s="3" t="s">
        <v>12</v>
      </c>
      <c r="J7" s="3" t="s">
        <v>13</v>
      </c>
      <c r="K7" s="3" t="s">
        <v>14</v>
      </c>
      <c r="L7" s="3" t="s">
        <v>15</v>
      </c>
      <c r="M7" s="3" t="s">
        <v>16</v>
      </c>
      <c r="N7" s="3" t="s">
        <v>17</v>
      </c>
      <c r="O7" s="11" t="s">
        <v>18</v>
      </c>
      <c r="Q7" s="3" t="s">
        <v>9</v>
      </c>
      <c r="R7" s="3" t="s">
        <v>10</v>
      </c>
      <c r="S7" s="3" t="s">
        <v>11</v>
      </c>
      <c r="T7" s="3" t="s">
        <v>12</v>
      </c>
      <c r="U7" s="3" t="s">
        <v>13</v>
      </c>
      <c r="V7" s="3" t="s">
        <v>14</v>
      </c>
      <c r="W7" s="3" t="s">
        <v>15</v>
      </c>
      <c r="X7" s="3" t="s">
        <v>16</v>
      </c>
      <c r="Y7" s="3" t="s">
        <v>17</v>
      </c>
      <c r="Z7" s="11" t="s">
        <v>18</v>
      </c>
    </row>
    <row r="8" spans="1:26" s="44" customFormat="1" ht="21.75" customHeight="1">
      <c r="A8" s="54"/>
      <c r="B8" s="54"/>
      <c r="C8" s="79"/>
      <c r="D8" s="4"/>
      <c r="E8" s="62" t="s">
        <v>216</v>
      </c>
      <c r="F8" s="3">
        <f>Q8/10000</f>
        <v>62.7051</v>
      </c>
      <c r="G8" s="3">
        <f>R8/10000</f>
        <v>591.014643</v>
      </c>
      <c r="H8" s="3">
        <f>S8/10000</f>
        <v>8.8304</v>
      </c>
      <c r="I8" s="3">
        <f>T8/10000</f>
        <v>0</v>
      </c>
      <c r="J8" s="3">
        <f>U8/10000</f>
        <v>0</v>
      </c>
      <c r="K8" s="3">
        <f>V8/10000</f>
        <v>0</v>
      </c>
      <c r="L8" s="3">
        <f>W8/10000</f>
        <v>0</v>
      </c>
      <c r="M8" s="3">
        <f>X8/10000</f>
        <v>0</v>
      </c>
      <c r="N8" s="3">
        <f>Y8/10000</f>
        <v>0</v>
      </c>
      <c r="O8" s="3">
        <f>Z8/10000</f>
        <v>662.5501429999999</v>
      </c>
      <c r="Q8" s="65">
        <v>627051</v>
      </c>
      <c r="R8" s="67">
        <v>5910146.43</v>
      </c>
      <c r="S8" s="69">
        <v>88304</v>
      </c>
      <c r="Z8" s="63">
        <v>6625501.43</v>
      </c>
    </row>
    <row r="9" spans="1:26" ht="18.75" customHeight="1">
      <c r="A9" s="12" t="s">
        <v>19</v>
      </c>
      <c r="B9" s="6">
        <v>198.5</v>
      </c>
      <c r="C9" s="79"/>
      <c r="D9" s="59" t="s">
        <v>182</v>
      </c>
      <c r="E9" s="60" t="s">
        <v>183</v>
      </c>
      <c r="F9" s="3">
        <f>Q9/10000</f>
        <v>0.8</v>
      </c>
      <c r="G9" s="3">
        <f>R9/10000</f>
        <v>27</v>
      </c>
      <c r="H9" s="3">
        <f>S9/10000</f>
        <v>0</v>
      </c>
      <c r="I9" s="3">
        <f>T9/10000</f>
        <v>0</v>
      </c>
      <c r="J9" s="3">
        <f>U9/10000</f>
        <v>0</v>
      </c>
      <c r="K9" s="3">
        <f>V9/10000</f>
        <v>0</v>
      </c>
      <c r="L9" s="3">
        <f>W9/10000</f>
        <v>0</v>
      </c>
      <c r="M9" s="3">
        <f>X9/10000</f>
        <v>0</v>
      </c>
      <c r="N9" s="3">
        <f>Y9/10000</f>
        <v>0</v>
      </c>
      <c r="O9" s="3">
        <f>Z9/10000</f>
        <v>27.8</v>
      </c>
      <c r="Q9" s="65">
        <v>8000</v>
      </c>
      <c r="R9" s="67">
        <v>270000</v>
      </c>
      <c r="S9" s="69">
        <v>0</v>
      </c>
      <c r="Z9" s="63">
        <v>278000</v>
      </c>
    </row>
    <row r="10" spans="1:26" ht="18.75" customHeight="1">
      <c r="A10" s="12" t="s">
        <v>20</v>
      </c>
      <c r="B10" s="6"/>
      <c r="C10" s="79"/>
      <c r="D10" s="59" t="s">
        <v>184</v>
      </c>
      <c r="E10" s="60" t="s">
        <v>185</v>
      </c>
      <c r="F10" s="3">
        <f>Q10/10000</f>
        <v>0</v>
      </c>
      <c r="G10" s="3">
        <f>R10/10000</f>
        <v>5</v>
      </c>
      <c r="H10" s="3">
        <f>S10/10000</f>
        <v>0</v>
      </c>
      <c r="I10" s="3">
        <f>T10/10000</f>
        <v>0</v>
      </c>
      <c r="J10" s="3">
        <f>U10/10000</f>
        <v>0</v>
      </c>
      <c r="K10" s="3">
        <f>V10/10000</f>
        <v>0</v>
      </c>
      <c r="L10" s="3">
        <f>W10/10000</f>
        <v>0</v>
      </c>
      <c r="M10" s="3">
        <f>X10/10000</f>
        <v>0</v>
      </c>
      <c r="N10" s="3">
        <f>Y10/10000</f>
        <v>0</v>
      </c>
      <c r="O10" s="3">
        <f>Z10/10000</f>
        <v>5</v>
      </c>
      <c r="Q10" s="65">
        <v>0</v>
      </c>
      <c r="R10" s="67">
        <v>50000</v>
      </c>
      <c r="S10" s="69">
        <v>0</v>
      </c>
      <c r="Z10" s="63">
        <v>50000</v>
      </c>
    </row>
    <row r="11" spans="1:26" ht="18.75" customHeight="1">
      <c r="A11" s="13" t="s">
        <v>21</v>
      </c>
      <c r="B11" s="6"/>
      <c r="C11" s="79"/>
      <c r="D11" s="59" t="s">
        <v>186</v>
      </c>
      <c r="E11" s="60" t="s">
        <v>187</v>
      </c>
      <c r="F11" s="3">
        <f>Q11/10000</f>
        <v>0</v>
      </c>
      <c r="G11" s="3">
        <f>R11/10000</f>
        <v>5</v>
      </c>
      <c r="H11" s="3">
        <f>S11/10000</f>
        <v>0</v>
      </c>
      <c r="I11" s="3">
        <f>T11/10000</f>
        <v>0</v>
      </c>
      <c r="J11" s="3">
        <f>U11/10000</f>
        <v>0</v>
      </c>
      <c r="K11" s="3">
        <f>V11/10000</f>
        <v>0</v>
      </c>
      <c r="L11" s="3">
        <f>W11/10000</f>
        <v>0</v>
      </c>
      <c r="M11" s="3">
        <f>X11/10000</f>
        <v>0</v>
      </c>
      <c r="N11" s="3">
        <f>Y11/10000</f>
        <v>0</v>
      </c>
      <c r="O11" s="3">
        <f>Z11/10000</f>
        <v>5</v>
      </c>
      <c r="Q11" s="65">
        <v>0</v>
      </c>
      <c r="R11" s="67">
        <v>50000</v>
      </c>
      <c r="S11" s="69">
        <v>0</v>
      </c>
      <c r="Z11" s="63">
        <v>50000</v>
      </c>
    </row>
    <row r="12" spans="1:26" ht="18.75" customHeight="1">
      <c r="A12" s="12" t="s">
        <v>22</v>
      </c>
      <c r="B12" s="6">
        <v>600.7</v>
      </c>
      <c r="C12" s="79"/>
      <c r="D12" s="59" t="s">
        <v>188</v>
      </c>
      <c r="E12" s="60" t="s">
        <v>189</v>
      </c>
      <c r="F12" s="3">
        <f>Q12/10000</f>
        <v>0.8</v>
      </c>
      <c r="G12" s="3">
        <f>R12/10000</f>
        <v>22</v>
      </c>
      <c r="H12" s="3">
        <f>S12/10000</f>
        <v>0</v>
      </c>
      <c r="I12" s="3">
        <f>T12/10000</f>
        <v>0</v>
      </c>
      <c r="J12" s="3">
        <f>U12/10000</f>
        <v>0</v>
      </c>
      <c r="K12" s="3">
        <f>V12/10000</f>
        <v>0</v>
      </c>
      <c r="L12" s="3">
        <f>W12/10000</f>
        <v>0</v>
      </c>
      <c r="M12" s="3">
        <f>X12/10000</f>
        <v>0</v>
      </c>
      <c r="N12" s="3">
        <f>Y12/10000</f>
        <v>0</v>
      </c>
      <c r="O12" s="3">
        <f>Z12/10000</f>
        <v>22.8</v>
      </c>
      <c r="Q12" s="65">
        <v>8000</v>
      </c>
      <c r="R12" s="67">
        <v>220000</v>
      </c>
      <c r="S12" s="69">
        <v>0</v>
      </c>
      <c r="Z12" s="63">
        <v>228000</v>
      </c>
    </row>
    <row r="13" spans="1:26" ht="18.75" customHeight="1">
      <c r="A13" s="12" t="s">
        <v>23</v>
      </c>
      <c r="B13" s="6"/>
      <c r="C13" s="79"/>
      <c r="D13" s="59" t="s">
        <v>190</v>
      </c>
      <c r="E13" s="60" t="s">
        <v>191</v>
      </c>
      <c r="F13" s="3">
        <f>Q13/10000</f>
        <v>0.8</v>
      </c>
      <c r="G13" s="3">
        <f>R13/10000</f>
        <v>22</v>
      </c>
      <c r="H13" s="3">
        <f>S13/10000</f>
        <v>0</v>
      </c>
      <c r="I13" s="3">
        <f>T13/10000</f>
        <v>0</v>
      </c>
      <c r="J13" s="3">
        <f>U13/10000</f>
        <v>0</v>
      </c>
      <c r="K13" s="3">
        <f>V13/10000</f>
        <v>0</v>
      </c>
      <c r="L13" s="3">
        <f>W13/10000</f>
        <v>0</v>
      </c>
      <c r="M13" s="3">
        <f>X13/10000</f>
        <v>0</v>
      </c>
      <c r="N13" s="3">
        <f>Y13/10000</f>
        <v>0</v>
      </c>
      <c r="O13" s="3">
        <f>Z13/10000</f>
        <v>22.8</v>
      </c>
      <c r="Q13" s="65">
        <v>8000</v>
      </c>
      <c r="R13" s="67">
        <v>220000</v>
      </c>
      <c r="S13" s="69">
        <v>0</v>
      </c>
      <c r="Z13" s="63">
        <v>228000</v>
      </c>
    </row>
    <row r="14" spans="1:26" ht="18.75" customHeight="1">
      <c r="A14" s="12" t="s">
        <v>24</v>
      </c>
      <c r="B14" s="6"/>
      <c r="C14" s="79"/>
      <c r="D14" s="59" t="s">
        <v>192</v>
      </c>
      <c r="E14" s="60" t="s">
        <v>193</v>
      </c>
      <c r="F14" s="3">
        <f>Q14/10000</f>
        <v>61.9051</v>
      </c>
      <c r="G14" s="3">
        <f>R14/10000</f>
        <v>95.01075300000001</v>
      </c>
      <c r="H14" s="3">
        <f>S14/10000</f>
        <v>7.9124</v>
      </c>
      <c r="I14" s="3">
        <f>T14/10000</f>
        <v>0</v>
      </c>
      <c r="J14" s="3">
        <f>U14/10000</f>
        <v>0</v>
      </c>
      <c r="K14" s="3">
        <f>V14/10000</f>
        <v>0</v>
      </c>
      <c r="L14" s="3">
        <f>W14/10000</f>
        <v>0</v>
      </c>
      <c r="M14" s="3">
        <f>X14/10000</f>
        <v>0</v>
      </c>
      <c r="N14" s="3">
        <f>Y14/10000</f>
        <v>0</v>
      </c>
      <c r="O14" s="3">
        <f>Z14/10000</f>
        <v>164.828253</v>
      </c>
      <c r="Q14" s="65">
        <v>619051</v>
      </c>
      <c r="R14" s="67">
        <v>950107.53</v>
      </c>
      <c r="S14" s="69">
        <v>79124</v>
      </c>
      <c r="Z14" s="63">
        <v>1648282.53</v>
      </c>
    </row>
    <row r="15" spans="1:26" ht="18.75" customHeight="1">
      <c r="A15" s="12" t="s">
        <v>25</v>
      </c>
      <c r="B15" s="6"/>
      <c r="C15" s="79"/>
      <c r="D15" s="59" t="s">
        <v>194</v>
      </c>
      <c r="E15" s="60" t="s">
        <v>195</v>
      </c>
      <c r="F15" s="3">
        <f>Q15/10000</f>
        <v>61.9051</v>
      </c>
      <c r="G15" s="3">
        <f>R15/10000</f>
        <v>68.5857</v>
      </c>
      <c r="H15" s="3">
        <f>S15/10000</f>
        <v>7.9124</v>
      </c>
      <c r="I15" s="3">
        <f>T15/10000</f>
        <v>0</v>
      </c>
      <c r="J15" s="3">
        <f>U15/10000</f>
        <v>0</v>
      </c>
      <c r="K15" s="3">
        <f>V15/10000</f>
        <v>0</v>
      </c>
      <c r="L15" s="3">
        <f>W15/10000</f>
        <v>0</v>
      </c>
      <c r="M15" s="3">
        <f>X15/10000</f>
        <v>0</v>
      </c>
      <c r="N15" s="3">
        <f>Y15/10000</f>
        <v>0</v>
      </c>
      <c r="O15" s="3">
        <f>Z15/10000</f>
        <v>138.4032</v>
      </c>
      <c r="Q15" s="65">
        <v>619051</v>
      </c>
      <c r="R15" s="67">
        <v>685857</v>
      </c>
      <c r="S15" s="69">
        <v>79124</v>
      </c>
      <c r="Z15" s="63">
        <v>1384032</v>
      </c>
    </row>
    <row r="16" spans="1:26" ht="18.75" customHeight="1">
      <c r="A16" s="12" t="s">
        <v>26</v>
      </c>
      <c r="B16" s="6"/>
      <c r="C16" s="79"/>
      <c r="D16" s="59" t="s">
        <v>196</v>
      </c>
      <c r="E16" s="60" t="s">
        <v>197</v>
      </c>
      <c r="F16" s="3">
        <f>Q16/10000</f>
        <v>60.6613</v>
      </c>
      <c r="G16" s="3">
        <f>R16/10000</f>
        <v>16.8295</v>
      </c>
      <c r="H16" s="3">
        <f>S16/10000</f>
        <v>7.9124</v>
      </c>
      <c r="I16" s="3">
        <f>T16/10000</f>
        <v>0</v>
      </c>
      <c r="J16" s="3">
        <f>U16/10000</f>
        <v>0</v>
      </c>
      <c r="K16" s="3">
        <f>V16/10000</f>
        <v>0</v>
      </c>
      <c r="L16" s="3">
        <f>W16/10000</f>
        <v>0</v>
      </c>
      <c r="M16" s="3">
        <f>X16/10000</f>
        <v>0</v>
      </c>
      <c r="N16" s="3">
        <f>Y16/10000</f>
        <v>0</v>
      </c>
      <c r="O16" s="3">
        <f>Z16/10000</f>
        <v>85.4032</v>
      </c>
      <c r="Q16" s="65">
        <v>606613</v>
      </c>
      <c r="R16" s="67">
        <v>168295</v>
      </c>
      <c r="S16" s="69">
        <v>79124</v>
      </c>
      <c r="Z16" s="63">
        <v>854032</v>
      </c>
    </row>
    <row r="17" spans="1:26" ht="18.75" customHeight="1">
      <c r="A17" s="12"/>
      <c r="B17" s="6"/>
      <c r="C17" s="79"/>
      <c r="D17" s="59" t="s">
        <v>198</v>
      </c>
      <c r="E17" s="60" t="s">
        <v>199</v>
      </c>
      <c r="F17" s="3">
        <f>Q17/10000</f>
        <v>0</v>
      </c>
      <c r="G17" s="3">
        <f>R17/10000</f>
        <v>15</v>
      </c>
      <c r="H17" s="3">
        <f>S17/10000</f>
        <v>0</v>
      </c>
      <c r="I17" s="3">
        <f>T17/10000</f>
        <v>0</v>
      </c>
      <c r="J17" s="3">
        <f>U17/10000</f>
        <v>0</v>
      </c>
      <c r="K17" s="3">
        <f>V17/10000</f>
        <v>0</v>
      </c>
      <c r="L17" s="3">
        <f>W17/10000</f>
        <v>0</v>
      </c>
      <c r="M17" s="3">
        <f>X17/10000</f>
        <v>0</v>
      </c>
      <c r="N17" s="3">
        <f>Y17/10000</f>
        <v>0</v>
      </c>
      <c r="O17" s="3">
        <f>Z17/10000</f>
        <v>15</v>
      </c>
      <c r="Q17" s="65">
        <v>0</v>
      </c>
      <c r="R17" s="67">
        <v>150000</v>
      </c>
      <c r="S17" s="69">
        <v>0</v>
      </c>
      <c r="Z17" s="63">
        <v>150000</v>
      </c>
    </row>
    <row r="18" spans="1:26" ht="18.75" customHeight="1">
      <c r="A18" s="12"/>
      <c r="B18" s="6"/>
      <c r="C18" s="79"/>
      <c r="D18" s="59" t="s">
        <v>200</v>
      </c>
      <c r="E18" s="60" t="s">
        <v>201</v>
      </c>
      <c r="F18" s="3">
        <f>Q18/10000</f>
        <v>0</v>
      </c>
      <c r="G18" s="3">
        <f>R18/10000</f>
        <v>9</v>
      </c>
      <c r="H18" s="3">
        <f>S18/10000</f>
        <v>0</v>
      </c>
      <c r="I18" s="3">
        <f>T18/10000</f>
        <v>0</v>
      </c>
      <c r="J18" s="3">
        <f>U18/10000</f>
        <v>0</v>
      </c>
      <c r="K18" s="3">
        <f>V18/10000</f>
        <v>0</v>
      </c>
      <c r="L18" s="3">
        <f>W18/10000</f>
        <v>0</v>
      </c>
      <c r="M18" s="3">
        <f>X18/10000</f>
        <v>0</v>
      </c>
      <c r="N18" s="3">
        <f>Y18/10000</f>
        <v>0</v>
      </c>
      <c r="O18" s="3">
        <f>Z18/10000</f>
        <v>9</v>
      </c>
      <c r="Q18" s="65">
        <v>0</v>
      </c>
      <c r="R18" s="67">
        <v>90000</v>
      </c>
      <c r="S18" s="69">
        <v>0</v>
      </c>
      <c r="Z18" s="63">
        <v>90000</v>
      </c>
    </row>
    <row r="19" spans="1:26" ht="18.75" customHeight="1">
      <c r="A19" s="45"/>
      <c r="B19" s="6"/>
      <c r="C19" s="79"/>
      <c r="D19" s="59" t="s">
        <v>202</v>
      </c>
      <c r="E19" s="60" t="s">
        <v>203</v>
      </c>
      <c r="F19" s="3">
        <f>Q19/10000</f>
        <v>1.2438</v>
      </c>
      <c r="G19" s="3">
        <f>R19/10000</f>
        <v>23.7562</v>
      </c>
      <c r="H19" s="3">
        <f>S19/10000</f>
        <v>0</v>
      </c>
      <c r="I19" s="3">
        <f>T19/10000</f>
        <v>0</v>
      </c>
      <c r="J19" s="3">
        <f>U19/10000</f>
        <v>0</v>
      </c>
      <c r="K19" s="3">
        <f>V19/10000</f>
        <v>0</v>
      </c>
      <c r="L19" s="3">
        <f>W19/10000</f>
        <v>0</v>
      </c>
      <c r="M19" s="3">
        <f>X19/10000</f>
        <v>0</v>
      </c>
      <c r="N19" s="3">
        <f>Y19/10000</f>
        <v>0</v>
      </c>
      <c r="O19" s="3">
        <f>Z19/10000</f>
        <v>25</v>
      </c>
      <c r="Q19" s="65">
        <v>12438</v>
      </c>
      <c r="R19" s="67">
        <v>237562</v>
      </c>
      <c r="S19" s="69">
        <v>0</v>
      </c>
      <c r="Z19" s="63">
        <v>250000</v>
      </c>
    </row>
    <row r="20" spans="1:26" ht="18.75" customHeight="1">
      <c r="A20" s="45"/>
      <c r="B20" s="6"/>
      <c r="C20" s="79"/>
      <c r="D20" s="59" t="s">
        <v>204</v>
      </c>
      <c r="E20" s="60" t="s">
        <v>205</v>
      </c>
      <c r="F20" s="3">
        <f>Q20/10000</f>
        <v>0</v>
      </c>
      <c r="G20" s="3">
        <f>R20/10000</f>
        <v>4</v>
      </c>
      <c r="H20" s="3">
        <f>S20/10000</f>
        <v>0</v>
      </c>
      <c r="I20" s="3">
        <f>T20/10000</f>
        <v>0</v>
      </c>
      <c r="J20" s="3">
        <f>U20/10000</f>
        <v>0</v>
      </c>
      <c r="K20" s="3">
        <f>V20/10000</f>
        <v>0</v>
      </c>
      <c r="L20" s="3">
        <f>W20/10000</f>
        <v>0</v>
      </c>
      <c r="M20" s="3">
        <f>X20/10000</f>
        <v>0</v>
      </c>
      <c r="N20" s="3">
        <f>Y20/10000</f>
        <v>0</v>
      </c>
      <c r="O20" s="3">
        <f>Z20/10000</f>
        <v>4</v>
      </c>
      <c r="Q20" s="65">
        <v>0</v>
      </c>
      <c r="R20" s="67">
        <v>40000</v>
      </c>
      <c r="S20" s="69">
        <v>0</v>
      </c>
      <c r="Z20" s="63">
        <v>40000</v>
      </c>
    </row>
    <row r="21" spans="1:26" ht="18.75" customHeight="1">
      <c r="A21" s="61"/>
      <c r="B21" s="61"/>
      <c r="C21" s="79"/>
      <c r="D21" s="59" t="s">
        <v>206</v>
      </c>
      <c r="E21" s="60" t="s">
        <v>207</v>
      </c>
      <c r="F21" s="3">
        <f>Q21/10000</f>
        <v>0</v>
      </c>
      <c r="G21" s="3">
        <f>R21/10000</f>
        <v>26.425053000000002</v>
      </c>
      <c r="H21" s="3">
        <f>S21/10000</f>
        <v>0</v>
      </c>
      <c r="I21" s="3">
        <f>T21/10000</f>
        <v>0</v>
      </c>
      <c r="J21" s="3">
        <f>U21/10000</f>
        <v>0</v>
      </c>
      <c r="K21" s="3">
        <f>V21/10000</f>
        <v>0</v>
      </c>
      <c r="L21" s="3">
        <f>W21/10000</f>
        <v>0</v>
      </c>
      <c r="M21" s="3">
        <f>X21/10000</f>
        <v>0</v>
      </c>
      <c r="N21" s="3">
        <f>Y21/10000</f>
        <v>0</v>
      </c>
      <c r="O21" s="3">
        <f>Z21/10000</f>
        <v>26.425053000000002</v>
      </c>
      <c r="Q21" s="65">
        <v>0</v>
      </c>
      <c r="R21" s="67">
        <v>264250.53</v>
      </c>
      <c r="S21" s="69">
        <v>0</v>
      </c>
      <c r="Z21" s="63">
        <v>264250.53</v>
      </c>
    </row>
    <row r="22" spans="1:26" ht="27">
      <c r="A22" s="61"/>
      <c r="B22" s="61"/>
      <c r="C22" s="61"/>
      <c r="D22" s="59" t="s">
        <v>208</v>
      </c>
      <c r="E22" s="60" t="s">
        <v>209</v>
      </c>
      <c r="F22" s="3">
        <f>Q22/10000</f>
        <v>0</v>
      </c>
      <c r="G22" s="3">
        <f>R22/10000</f>
        <v>26.425053000000002</v>
      </c>
      <c r="H22" s="3">
        <f>S22/10000</f>
        <v>0</v>
      </c>
      <c r="I22" s="3">
        <f>T22/10000</f>
        <v>0</v>
      </c>
      <c r="J22" s="3">
        <f>U22/10000</f>
        <v>0</v>
      </c>
      <c r="K22" s="3">
        <f>V22/10000</f>
        <v>0</v>
      </c>
      <c r="L22" s="3">
        <f>W22/10000</f>
        <v>0</v>
      </c>
      <c r="M22" s="3">
        <f>X22/10000</f>
        <v>0</v>
      </c>
      <c r="N22" s="3">
        <f>Y22/10000</f>
        <v>0</v>
      </c>
      <c r="O22" s="3">
        <f>Z22/10000</f>
        <v>26.425053000000002</v>
      </c>
      <c r="Q22" s="65">
        <v>0</v>
      </c>
      <c r="R22" s="67">
        <v>264250.53</v>
      </c>
      <c r="S22" s="69">
        <v>0</v>
      </c>
      <c r="Z22" s="63">
        <v>264250.53</v>
      </c>
    </row>
    <row r="23" spans="1:26" ht="27">
      <c r="A23" s="61"/>
      <c r="B23" s="61"/>
      <c r="C23" s="61"/>
      <c r="D23" s="59" t="s">
        <v>210</v>
      </c>
      <c r="E23" s="60" t="s">
        <v>211</v>
      </c>
      <c r="F23" s="3">
        <f>Q23/10000</f>
        <v>0</v>
      </c>
      <c r="G23" s="3">
        <f>R23/10000</f>
        <v>0</v>
      </c>
      <c r="H23" s="3">
        <f>S23/10000</f>
        <v>0.918</v>
      </c>
      <c r="I23" s="3">
        <f>T23/10000</f>
        <v>0</v>
      </c>
      <c r="J23" s="3">
        <f>U23/10000</f>
        <v>0</v>
      </c>
      <c r="K23" s="3">
        <f>V23/10000</f>
        <v>0</v>
      </c>
      <c r="L23" s="3">
        <f>W23/10000</f>
        <v>0</v>
      </c>
      <c r="M23" s="3">
        <f>X23/10000</f>
        <v>0</v>
      </c>
      <c r="N23" s="3">
        <f>Y23/10000</f>
        <v>0</v>
      </c>
      <c r="O23" s="3">
        <f>Z23/10000</f>
        <v>0.918</v>
      </c>
      <c r="Q23" s="65">
        <v>0</v>
      </c>
      <c r="R23" s="67">
        <v>0</v>
      </c>
      <c r="S23" s="69">
        <v>9180</v>
      </c>
      <c r="Z23" s="63">
        <v>9180</v>
      </c>
    </row>
    <row r="24" spans="1:26" ht="27">
      <c r="A24" s="61"/>
      <c r="B24" s="61"/>
      <c r="C24" s="61"/>
      <c r="D24" s="59" t="s">
        <v>212</v>
      </c>
      <c r="E24" s="60" t="s">
        <v>213</v>
      </c>
      <c r="F24" s="3">
        <f>Q24/10000</f>
        <v>0</v>
      </c>
      <c r="G24" s="3">
        <f>R24/10000</f>
        <v>0</v>
      </c>
      <c r="H24" s="3">
        <f>S24/10000</f>
        <v>0.918</v>
      </c>
      <c r="I24" s="3">
        <f>T24/10000</f>
        <v>0</v>
      </c>
      <c r="J24" s="3">
        <f>U24/10000</f>
        <v>0</v>
      </c>
      <c r="K24" s="3">
        <f>V24/10000</f>
        <v>0</v>
      </c>
      <c r="L24" s="3">
        <f>W24/10000</f>
        <v>0</v>
      </c>
      <c r="M24" s="3">
        <f>X24/10000</f>
        <v>0</v>
      </c>
      <c r="N24" s="3">
        <f>Y24/10000</f>
        <v>0</v>
      </c>
      <c r="O24" s="3">
        <f>Z24/10000</f>
        <v>0.918</v>
      </c>
      <c r="Q24" s="65">
        <v>0</v>
      </c>
      <c r="R24" s="67">
        <v>0</v>
      </c>
      <c r="S24" s="69">
        <v>9180</v>
      </c>
      <c r="Z24" s="63">
        <v>9180</v>
      </c>
    </row>
    <row r="25" spans="1:26" ht="27">
      <c r="A25" s="61"/>
      <c r="B25" s="61"/>
      <c r="C25" s="61"/>
      <c r="D25" s="59" t="s">
        <v>214</v>
      </c>
      <c r="E25" s="60" t="s">
        <v>215</v>
      </c>
      <c r="F25" s="3">
        <f>Q25/10000</f>
        <v>0</v>
      </c>
      <c r="G25" s="3">
        <f>R25/10000</f>
        <v>0</v>
      </c>
      <c r="H25" s="3">
        <f>S25/10000</f>
        <v>0.918</v>
      </c>
      <c r="I25" s="3">
        <f>T25/10000</f>
        <v>0</v>
      </c>
      <c r="J25" s="3">
        <f>U25/10000</f>
        <v>0</v>
      </c>
      <c r="K25" s="3">
        <f>V25/10000</f>
        <v>0</v>
      </c>
      <c r="L25" s="3">
        <f>W25/10000</f>
        <v>0</v>
      </c>
      <c r="M25" s="3">
        <f>X25/10000</f>
        <v>0</v>
      </c>
      <c r="N25" s="3">
        <f>Y25/10000</f>
        <v>0</v>
      </c>
      <c r="O25" s="3">
        <f>Z25/10000</f>
        <v>0.918</v>
      </c>
      <c r="Q25" s="65">
        <v>0</v>
      </c>
      <c r="R25" s="67">
        <v>0</v>
      </c>
      <c r="S25" s="69">
        <v>9180</v>
      </c>
      <c r="Z25" s="63">
        <v>9180</v>
      </c>
    </row>
    <row r="26" spans="1:26" ht="14.25">
      <c r="A26" s="61"/>
      <c r="B26" s="61"/>
      <c r="C26" s="61"/>
      <c r="D26" s="59" t="s">
        <v>173</v>
      </c>
      <c r="E26" s="60" t="s">
        <v>17</v>
      </c>
      <c r="F26" s="3">
        <f>Q26/10000</f>
        <v>0</v>
      </c>
      <c r="G26" s="3">
        <f>R26/10000</f>
        <v>469.00389</v>
      </c>
      <c r="H26" s="3">
        <f>S26/10000</f>
        <v>0</v>
      </c>
      <c r="I26" s="3">
        <f>T26/10000</f>
        <v>0</v>
      </c>
      <c r="J26" s="3">
        <f>U26/10000</f>
        <v>0</v>
      </c>
      <c r="K26" s="3">
        <f>V26/10000</f>
        <v>0</v>
      </c>
      <c r="L26" s="3">
        <f>W26/10000</f>
        <v>0</v>
      </c>
      <c r="M26" s="3">
        <f>X26/10000</f>
        <v>0</v>
      </c>
      <c r="N26" s="3">
        <f>Y26/10000</f>
        <v>0</v>
      </c>
      <c r="O26" s="3">
        <f>Z26/10000</f>
        <v>469.00389</v>
      </c>
      <c r="Q26" s="65">
        <v>0</v>
      </c>
      <c r="R26" s="67">
        <v>4690038.9</v>
      </c>
      <c r="S26" s="69">
        <v>0</v>
      </c>
      <c r="Z26" s="63">
        <v>4690038.9</v>
      </c>
    </row>
    <row r="27" spans="1:26" ht="40.5">
      <c r="A27" s="61"/>
      <c r="B27" s="61"/>
      <c r="C27" s="61"/>
      <c r="D27" s="59" t="s">
        <v>174</v>
      </c>
      <c r="E27" s="60" t="s">
        <v>175</v>
      </c>
      <c r="F27" s="3">
        <f>Q27/10000</f>
        <v>0</v>
      </c>
      <c r="G27" s="3">
        <f>R27/10000</f>
        <v>469.00389</v>
      </c>
      <c r="H27" s="3">
        <f>S27/10000</f>
        <v>0</v>
      </c>
      <c r="I27" s="3">
        <f>T27/10000</f>
        <v>0</v>
      </c>
      <c r="J27" s="3">
        <f>U27/10000</f>
        <v>0</v>
      </c>
      <c r="K27" s="3">
        <f>V27/10000</f>
        <v>0</v>
      </c>
      <c r="L27" s="3">
        <f>W27/10000</f>
        <v>0</v>
      </c>
      <c r="M27" s="3">
        <f>X27/10000</f>
        <v>0</v>
      </c>
      <c r="N27" s="3">
        <f>Y27/10000</f>
        <v>0</v>
      </c>
      <c r="O27" s="3">
        <f>Z27/10000</f>
        <v>469.00389</v>
      </c>
      <c r="Q27" s="65">
        <v>0</v>
      </c>
      <c r="R27" s="67">
        <v>4690038.9</v>
      </c>
      <c r="S27" s="69">
        <v>0</v>
      </c>
      <c r="Z27" s="63">
        <v>4690038.9</v>
      </c>
    </row>
    <row r="28" spans="1:26" ht="40.5">
      <c r="A28" s="61"/>
      <c r="B28" s="61"/>
      <c r="C28" s="61"/>
      <c r="D28" s="59" t="s">
        <v>176</v>
      </c>
      <c r="E28" s="60" t="s">
        <v>177</v>
      </c>
      <c r="F28" s="3">
        <f>Q28/10000</f>
        <v>0</v>
      </c>
      <c r="G28" s="3">
        <f>R28/10000</f>
        <v>59.269890000000004</v>
      </c>
      <c r="H28" s="3">
        <f>S28/10000</f>
        <v>0</v>
      </c>
      <c r="I28" s="3">
        <f>T28/10000</f>
        <v>0</v>
      </c>
      <c r="J28" s="3">
        <f>U28/10000</f>
        <v>0</v>
      </c>
      <c r="K28" s="3">
        <f>V28/10000</f>
        <v>0</v>
      </c>
      <c r="L28" s="3">
        <f>W28/10000</f>
        <v>0</v>
      </c>
      <c r="M28" s="3">
        <f>X28/10000</f>
        <v>0</v>
      </c>
      <c r="N28" s="3">
        <f>Y28/10000</f>
        <v>0</v>
      </c>
      <c r="O28" s="3">
        <f>Z28/10000</f>
        <v>59.269890000000004</v>
      </c>
      <c r="Q28" s="65">
        <v>0</v>
      </c>
      <c r="R28" s="67">
        <v>592698.9</v>
      </c>
      <c r="S28" s="69">
        <v>0</v>
      </c>
      <c r="Z28" s="63">
        <v>592698.9</v>
      </c>
    </row>
    <row r="29" spans="1:26" ht="41.25" thickBot="1">
      <c r="A29" s="46" t="s">
        <v>27</v>
      </c>
      <c r="B29" s="23">
        <f>SUM(B9:B20)</f>
        <v>799.2</v>
      </c>
      <c r="C29" s="61"/>
      <c r="D29" s="59" t="s">
        <v>178</v>
      </c>
      <c r="E29" s="60" t="s">
        <v>179</v>
      </c>
      <c r="F29" s="3">
        <f>Q29/10000</f>
        <v>0</v>
      </c>
      <c r="G29" s="3">
        <f>R29/10000</f>
        <v>409.734</v>
      </c>
      <c r="H29" s="3">
        <f>S29/10000</f>
        <v>0</v>
      </c>
      <c r="I29" s="3">
        <f>T29/10000</f>
        <v>0</v>
      </c>
      <c r="J29" s="3">
        <f>U29/10000</f>
        <v>0</v>
      </c>
      <c r="K29" s="3">
        <f>V29/10000</f>
        <v>0</v>
      </c>
      <c r="L29" s="3">
        <f>W29/10000</f>
        <v>0</v>
      </c>
      <c r="M29" s="3">
        <f>X29/10000</f>
        <v>0</v>
      </c>
      <c r="N29" s="3">
        <f>Y29/10000</f>
        <v>0</v>
      </c>
      <c r="O29" s="3">
        <f>Z29/10000</f>
        <v>409.734</v>
      </c>
      <c r="Q29" s="66">
        <v>0</v>
      </c>
      <c r="R29" s="68">
        <v>4097340</v>
      </c>
      <c r="S29" s="70">
        <v>0</v>
      </c>
      <c r="Z29" s="64">
        <v>4097340</v>
      </c>
    </row>
  </sheetData>
  <sheetProtection/>
  <mergeCells count="8">
    <mergeCell ref="A2:O3"/>
    <mergeCell ref="A5:B5"/>
    <mergeCell ref="D5:O5"/>
    <mergeCell ref="D6:E6"/>
    <mergeCell ref="F6:O6"/>
    <mergeCell ref="A6:A7"/>
    <mergeCell ref="B6:B7"/>
    <mergeCell ref="C5:C21"/>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8"/>
  <sheetViews>
    <sheetView zoomScaleSheetLayoutView="100" zoomScalePageLayoutView="0" workbookViewId="0" topLeftCell="A13">
      <selection activeCell="O7" sqref="O7:O28"/>
    </sheetView>
  </sheetViews>
  <sheetFormatPr defaultColWidth="9.00390625" defaultRowHeight="14.25"/>
  <cols>
    <col min="1" max="1" width="24.00390625" style="0" customWidth="1"/>
    <col min="3" max="3" width="0.6171875" style="0" customWidth="1"/>
    <col min="4" max="4" width="11.25390625" style="0" customWidth="1"/>
    <col min="5" max="5" width="10.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7" t="s">
        <v>59</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58" t="s">
        <v>180</v>
      </c>
      <c r="B3" s="1"/>
      <c r="C3" s="1"/>
      <c r="D3" s="1"/>
      <c r="E3" s="1"/>
      <c r="F3" s="2"/>
      <c r="G3" s="2"/>
      <c r="H3" s="2"/>
      <c r="I3" s="2"/>
      <c r="J3" s="2"/>
      <c r="K3" s="2"/>
      <c r="L3" s="2"/>
      <c r="M3" s="2"/>
      <c r="N3" s="10" t="s">
        <v>0</v>
      </c>
      <c r="O3" s="2"/>
    </row>
    <row r="4" spans="1:15" ht="25.5" customHeight="1">
      <c r="A4" s="79" t="s">
        <v>1</v>
      </c>
      <c r="B4" s="79"/>
      <c r="C4" s="79"/>
      <c r="D4" s="79" t="s">
        <v>2</v>
      </c>
      <c r="E4" s="79"/>
      <c r="F4" s="79"/>
      <c r="G4" s="79"/>
      <c r="H4" s="79"/>
      <c r="I4" s="79"/>
      <c r="J4" s="79"/>
      <c r="K4" s="79"/>
      <c r="L4" s="79"/>
      <c r="M4" s="79"/>
      <c r="N4" s="79"/>
      <c r="O4" s="79"/>
    </row>
    <row r="5" spans="1:15" ht="19.5" customHeight="1">
      <c r="A5" s="81" t="s">
        <v>3</v>
      </c>
      <c r="B5" s="81" t="s">
        <v>4</v>
      </c>
      <c r="C5" s="79"/>
      <c r="D5" s="82" t="s">
        <v>5</v>
      </c>
      <c r="E5" s="82"/>
      <c r="F5" s="80" t="s">
        <v>6</v>
      </c>
      <c r="G5" s="80"/>
      <c r="H5" s="80"/>
      <c r="I5" s="80"/>
      <c r="J5" s="80"/>
      <c r="K5" s="80"/>
      <c r="L5" s="80"/>
      <c r="M5" s="80"/>
      <c r="N5" s="80"/>
      <c r="O5" s="80"/>
    </row>
    <row r="6" spans="1:15" ht="51" customHeight="1">
      <c r="A6" s="81"/>
      <c r="B6" s="81"/>
      <c r="C6" s="79"/>
      <c r="D6" s="4" t="s">
        <v>7</v>
      </c>
      <c r="E6" s="3" t="s">
        <v>8</v>
      </c>
      <c r="F6" s="3" t="s">
        <v>9</v>
      </c>
      <c r="G6" s="3" t="s">
        <v>10</v>
      </c>
      <c r="H6" s="3" t="s">
        <v>11</v>
      </c>
      <c r="I6" s="3" t="s">
        <v>12</v>
      </c>
      <c r="J6" s="3" t="s">
        <v>13</v>
      </c>
      <c r="K6" s="3" t="s">
        <v>14</v>
      </c>
      <c r="L6" s="3" t="s">
        <v>15</v>
      </c>
      <c r="M6" s="3" t="s">
        <v>16</v>
      </c>
      <c r="N6" s="3" t="s">
        <v>17</v>
      </c>
      <c r="O6" s="11" t="s">
        <v>18</v>
      </c>
    </row>
    <row r="7" spans="1:15" ht="25.5" customHeight="1">
      <c r="A7" s="12" t="s">
        <v>28</v>
      </c>
      <c r="B7" s="6">
        <v>799.2</v>
      </c>
      <c r="C7" s="79"/>
      <c r="D7" s="4"/>
      <c r="E7" s="62" t="s">
        <v>18</v>
      </c>
      <c r="F7" s="3">
        <v>62.7051</v>
      </c>
      <c r="G7" s="3">
        <v>591.014643</v>
      </c>
      <c r="H7" s="3">
        <v>8.8304</v>
      </c>
      <c r="I7" s="3">
        <v>0</v>
      </c>
      <c r="J7" s="3">
        <v>0</v>
      </c>
      <c r="K7" s="3">
        <v>0</v>
      </c>
      <c r="L7" s="3">
        <v>0</v>
      </c>
      <c r="M7" s="3">
        <v>0</v>
      </c>
      <c r="N7" s="3">
        <v>0</v>
      </c>
      <c r="O7" s="3">
        <v>662.5501429999999</v>
      </c>
    </row>
    <row r="8" spans="1:15" ht="25.5" customHeight="1">
      <c r="A8" s="12" t="s">
        <v>29</v>
      </c>
      <c r="B8" s="6">
        <v>799.2</v>
      </c>
      <c r="C8" s="79"/>
      <c r="D8" s="59" t="s">
        <v>182</v>
      </c>
      <c r="E8" s="60" t="s">
        <v>183</v>
      </c>
      <c r="F8" s="3">
        <v>0.8</v>
      </c>
      <c r="G8" s="3">
        <v>27</v>
      </c>
      <c r="H8" s="3">
        <v>0</v>
      </c>
      <c r="I8" s="3">
        <v>0</v>
      </c>
      <c r="J8" s="3">
        <v>0</v>
      </c>
      <c r="K8" s="3">
        <v>0</v>
      </c>
      <c r="L8" s="3">
        <v>0</v>
      </c>
      <c r="M8" s="3">
        <v>0</v>
      </c>
      <c r="N8" s="3">
        <v>0</v>
      </c>
      <c r="O8" s="3">
        <v>27.8</v>
      </c>
    </row>
    <row r="9" spans="1:15" ht="25.5" customHeight="1">
      <c r="A9" s="13" t="s">
        <v>30</v>
      </c>
      <c r="B9" s="6"/>
      <c r="C9" s="79"/>
      <c r="D9" s="59" t="s">
        <v>184</v>
      </c>
      <c r="E9" s="60" t="s">
        <v>185</v>
      </c>
      <c r="F9" s="3">
        <v>0</v>
      </c>
      <c r="G9" s="3">
        <v>5</v>
      </c>
      <c r="H9" s="3">
        <v>0</v>
      </c>
      <c r="I9" s="3">
        <v>0</v>
      </c>
      <c r="J9" s="3">
        <v>0</v>
      </c>
      <c r="K9" s="3">
        <v>0</v>
      </c>
      <c r="L9" s="3">
        <v>0</v>
      </c>
      <c r="M9" s="3">
        <v>0</v>
      </c>
      <c r="N9" s="3">
        <v>0</v>
      </c>
      <c r="O9" s="3">
        <v>5</v>
      </c>
    </row>
    <row r="10" spans="1:15" ht="25.5" customHeight="1">
      <c r="A10" s="13"/>
      <c r="B10" s="6"/>
      <c r="C10" s="79"/>
      <c r="D10" s="59" t="s">
        <v>186</v>
      </c>
      <c r="E10" s="60" t="s">
        <v>187</v>
      </c>
      <c r="F10" s="3">
        <v>0</v>
      </c>
      <c r="G10" s="3">
        <v>5</v>
      </c>
      <c r="H10" s="3">
        <v>0</v>
      </c>
      <c r="I10" s="3">
        <v>0</v>
      </c>
      <c r="J10" s="3">
        <v>0</v>
      </c>
      <c r="K10" s="3">
        <v>0</v>
      </c>
      <c r="L10" s="3">
        <v>0</v>
      </c>
      <c r="M10" s="3">
        <v>0</v>
      </c>
      <c r="N10" s="3">
        <v>0</v>
      </c>
      <c r="O10" s="3">
        <v>5</v>
      </c>
    </row>
    <row r="11" spans="1:15" ht="25.5" customHeight="1">
      <c r="A11" s="13"/>
      <c r="B11" s="6"/>
      <c r="C11" s="79"/>
      <c r="D11" s="59" t="s">
        <v>188</v>
      </c>
      <c r="E11" s="60" t="s">
        <v>189</v>
      </c>
      <c r="F11" s="3">
        <v>0.8</v>
      </c>
      <c r="G11" s="3">
        <v>22</v>
      </c>
      <c r="H11" s="3">
        <v>0</v>
      </c>
      <c r="I11" s="3">
        <v>0</v>
      </c>
      <c r="J11" s="3">
        <v>0</v>
      </c>
      <c r="K11" s="3">
        <v>0</v>
      </c>
      <c r="L11" s="3">
        <v>0</v>
      </c>
      <c r="M11" s="3">
        <v>0</v>
      </c>
      <c r="N11" s="3">
        <v>0</v>
      </c>
      <c r="O11" s="3">
        <v>22.8</v>
      </c>
    </row>
    <row r="12" spans="1:15" ht="25.5" customHeight="1">
      <c r="A12" s="13"/>
      <c r="B12" s="6"/>
      <c r="C12" s="79"/>
      <c r="D12" s="59" t="s">
        <v>190</v>
      </c>
      <c r="E12" s="60" t="s">
        <v>191</v>
      </c>
      <c r="F12" s="3">
        <v>0.8</v>
      </c>
      <c r="G12" s="3">
        <v>22</v>
      </c>
      <c r="H12" s="3">
        <v>0</v>
      </c>
      <c r="I12" s="3">
        <v>0</v>
      </c>
      <c r="J12" s="3">
        <v>0</v>
      </c>
      <c r="K12" s="3">
        <v>0</v>
      </c>
      <c r="L12" s="3">
        <v>0</v>
      </c>
      <c r="M12" s="3">
        <v>0</v>
      </c>
      <c r="N12" s="3">
        <v>0</v>
      </c>
      <c r="O12" s="3">
        <v>22.8</v>
      </c>
    </row>
    <row r="13" spans="1:15" ht="25.5" customHeight="1">
      <c r="A13" s="13"/>
      <c r="B13" s="6"/>
      <c r="C13" s="79"/>
      <c r="D13" s="59" t="s">
        <v>192</v>
      </c>
      <c r="E13" s="60" t="s">
        <v>193</v>
      </c>
      <c r="F13" s="3">
        <v>61.9051</v>
      </c>
      <c r="G13" s="3">
        <v>95.01075300000001</v>
      </c>
      <c r="H13" s="3">
        <v>7.9124</v>
      </c>
      <c r="I13" s="3">
        <v>0</v>
      </c>
      <c r="J13" s="3">
        <v>0</v>
      </c>
      <c r="K13" s="3">
        <v>0</v>
      </c>
      <c r="L13" s="3">
        <v>0</v>
      </c>
      <c r="M13" s="3">
        <v>0</v>
      </c>
      <c r="N13" s="3">
        <v>0</v>
      </c>
      <c r="O13" s="3">
        <v>164.828253</v>
      </c>
    </row>
    <row r="14" spans="1:15" ht="25.5" customHeight="1">
      <c r="A14" s="13"/>
      <c r="B14" s="6"/>
      <c r="C14" s="79"/>
      <c r="D14" s="59" t="s">
        <v>194</v>
      </c>
      <c r="E14" s="60" t="s">
        <v>195</v>
      </c>
      <c r="F14" s="3">
        <v>61.9051</v>
      </c>
      <c r="G14" s="3">
        <v>68.5857</v>
      </c>
      <c r="H14" s="3">
        <v>7.9124</v>
      </c>
      <c r="I14" s="3">
        <v>0</v>
      </c>
      <c r="J14" s="3">
        <v>0</v>
      </c>
      <c r="K14" s="3">
        <v>0</v>
      </c>
      <c r="L14" s="3">
        <v>0</v>
      </c>
      <c r="M14" s="3">
        <v>0</v>
      </c>
      <c r="N14" s="3">
        <v>0</v>
      </c>
      <c r="O14" s="3">
        <v>138.4032</v>
      </c>
    </row>
    <row r="15" spans="1:15" ht="25.5" customHeight="1">
      <c r="A15" s="13"/>
      <c r="B15" s="6"/>
      <c r="C15" s="79"/>
      <c r="D15" s="59" t="s">
        <v>196</v>
      </c>
      <c r="E15" s="60" t="s">
        <v>197</v>
      </c>
      <c r="F15" s="3">
        <v>60.6613</v>
      </c>
      <c r="G15" s="3">
        <v>16.8295</v>
      </c>
      <c r="H15" s="3">
        <v>7.9124</v>
      </c>
      <c r="I15" s="3">
        <v>0</v>
      </c>
      <c r="J15" s="3">
        <v>0</v>
      </c>
      <c r="K15" s="3">
        <v>0</v>
      </c>
      <c r="L15" s="3">
        <v>0</v>
      </c>
      <c r="M15" s="3">
        <v>0</v>
      </c>
      <c r="N15" s="3">
        <v>0</v>
      </c>
      <c r="O15" s="3">
        <v>85.4032</v>
      </c>
    </row>
    <row r="16" spans="1:15" ht="25.5" customHeight="1">
      <c r="A16" s="13"/>
      <c r="B16" s="6"/>
      <c r="C16" s="79"/>
      <c r="D16" s="59" t="s">
        <v>198</v>
      </c>
      <c r="E16" s="60" t="s">
        <v>199</v>
      </c>
      <c r="F16" s="3">
        <v>0</v>
      </c>
      <c r="G16" s="3">
        <v>15</v>
      </c>
      <c r="H16" s="3">
        <v>0</v>
      </c>
      <c r="I16" s="3">
        <v>0</v>
      </c>
      <c r="J16" s="3">
        <v>0</v>
      </c>
      <c r="K16" s="3">
        <v>0</v>
      </c>
      <c r="L16" s="3">
        <v>0</v>
      </c>
      <c r="M16" s="3">
        <v>0</v>
      </c>
      <c r="N16" s="3">
        <v>0</v>
      </c>
      <c r="O16" s="3">
        <v>15</v>
      </c>
    </row>
    <row r="17" spans="1:15" ht="25.5" customHeight="1">
      <c r="A17" s="13"/>
      <c r="B17" s="6"/>
      <c r="C17" s="79"/>
      <c r="D17" s="59" t="s">
        <v>200</v>
      </c>
      <c r="E17" s="60" t="s">
        <v>201</v>
      </c>
      <c r="F17" s="3">
        <v>0</v>
      </c>
      <c r="G17" s="3">
        <v>9</v>
      </c>
      <c r="H17" s="3">
        <v>0</v>
      </c>
      <c r="I17" s="3">
        <v>0</v>
      </c>
      <c r="J17" s="3">
        <v>0</v>
      </c>
      <c r="K17" s="3">
        <v>0</v>
      </c>
      <c r="L17" s="3">
        <v>0</v>
      </c>
      <c r="M17" s="3">
        <v>0</v>
      </c>
      <c r="N17" s="3">
        <v>0</v>
      </c>
      <c r="O17" s="3">
        <v>9</v>
      </c>
    </row>
    <row r="18" spans="1:15" ht="25.5" customHeight="1">
      <c r="A18" s="13"/>
      <c r="B18" s="6"/>
      <c r="C18" s="79"/>
      <c r="D18" s="59" t="s">
        <v>202</v>
      </c>
      <c r="E18" s="60" t="s">
        <v>203</v>
      </c>
      <c r="F18" s="3">
        <v>1.2438</v>
      </c>
      <c r="G18" s="3">
        <v>23.7562</v>
      </c>
      <c r="H18" s="3">
        <v>0</v>
      </c>
      <c r="I18" s="3">
        <v>0</v>
      </c>
      <c r="J18" s="3">
        <v>0</v>
      </c>
      <c r="K18" s="3">
        <v>0</v>
      </c>
      <c r="L18" s="3">
        <v>0</v>
      </c>
      <c r="M18" s="3">
        <v>0</v>
      </c>
      <c r="N18" s="3">
        <v>0</v>
      </c>
      <c r="O18" s="3">
        <v>25</v>
      </c>
    </row>
    <row r="19" spans="1:15" ht="25.5" customHeight="1">
      <c r="A19" s="13"/>
      <c r="B19" s="6"/>
      <c r="C19" s="79"/>
      <c r="D19" s="59" t="s">
        <v>204</v>
      </c>
      <c r="E19" s="60" t="s">
        <v>205</v>
      </c>
      <c r="F19" s="3">
        <v>0</v>
      </c>
      <c r="G19" s="3">
        <v>4</v>
      </c>
      <c r="H19" s="3">
        <v>0</v>
      </c>
      <c r="I19" s="3">
        <v>0</v>
      </c>
      <c r="J19" s="3">
        <v>0</v>
      </c>
      <c r="K19" s="3">
        <v>0</v>
      </c>
      <c r="L19" s="3">
        <v>0</v>
      </c>
      <c r="M19" s="3">
        <v>0</v>
      </c>
      <c r="N19" s="3">
        <v>0</v>
      </c>
      <c r="O19" s="3">
        <v>4</v>
      </c>
    </row>
    <row r="20" spans="1:15" ht="25.5" customHeight="1">
      <c r="A20" s="13"/>
      <c r="B20" s="6"/>
      <c r="C20" s="79"/>
      <c r="D20" s="59" t="s">
        <v>206</v>
      </c>
      <c r="E20" s="60" t="s">
        <v>207</v>
      </c>
      <c r="F20" s="3">
        <v>0</v>
      </c>
      <c r="G20" s="3">
        <v>26.425053000000002</v>
      </c>
      <c r="H20" s="3">
        <v>0</v>
      </c>
      <c r="I20" s="3">
        <v>0</v>
      </c>
      <c r="J20" s="3">
        <v>0</v>
      </c>
      <c r="K20" s="3">
        <v>0</v>
      </c>
      <c r="L20" s="3">
        <v>0</v>
      </c>
      <c r="M20" s="3">
        <v>0</v>
      </c>
      <c r="N20" s="3">
        <v>0</v>
      </c>
      <c r="O20" s="3">
        <v>26.425053000000002</v>
      </c>
    </row>
    <row r="21" spans="1:15" ht="25.5" customHeight="1">
      <c r="A21" s="13"/>
      <c r="B21" s="6"/>
      <c r="C21" s="79"/>
      <c r="D21" s="59" t="s">
        <v>208</v>
      </c>
      <c r="E21" s="60" t="s">
        <v>209</v>
      </c>
      <c r="F21" s="3">
        <v>0</v>
      </c>
      <c r="G21" s="3">
        <v>26.425053000000002</v>
      </c>
      <c r="H21" s="3">
        <v>0</v>
      </c>
      <c r="I21" s="3">
        <v>0</v>
      </c>
      <c r="J21" s="3">
        <v>0</v>
      </c>
      <c r="K21" s="3">
        <v>0</v>
      </c>
      <c r="L21" s="3">
        <v>0</v>
      </c>
      <c r="M21" s="3">
        <v>0</v>
      </c>
      <c r="N21" s="3">
        <v>0</v>
      </c>
      <c r="O21" s="3">
        <v>26.425053000000002</v>
      </c>
    </row>
    <row r="22" spans="1:15" ht="25.5" customHeight="1">
      <c r="A22" s="13"/>
      <c r="B22" s="6"/>
      <c r="C22" s="79"/>
      <c r="D22" s="59" t="s">
        <v>210</v>
      </c>
      <c r="E22" s="60" t="s">
        <v>211</v>
      </c>
      <c r="F22" s="3">
        <v>0</v>
      </c>
      <c r="G22" s="3">
        <v>0</v>
      </c>
      <c r="H22" s="3">
        <v>0.918</v>
      </c>
      <c r="I22" s="3">
        <v>0</v>
      </c>
      <c r="J22" s="3">
        <v>0</v>
      </c>
      <c r="K22" s="3">
        <v>0</v>
      </c>
      <c r="L22" s="3">
        <v>0</v>
      </c>
      <c r="M22" s="3">
        <v>0</v>
      </c>
      <c r="N22" s="3">
        <v>0</v>
      </c>
      <c r="O22" s="3">
        <v>0.918</v>
      </c>
    </row>
    <row r="23" spans="1:15" ht="25.5" customHeight="1">
      <c r="A23" s="13"/>
      <c r="B23" s="6"/>
      <c r="C23" s="79"/>
      <c r="D23" s="59" t="s">
        <v>212</v>
      </c>
      <c r="E23" s="60" t="s">
        <v>213</v>
      </c>
      <c r="F23" s="3">
        <v>0</v>
      </c>
      <c r="G23" s="3">
        <v>0</v>
      </c>
      <c r="H23" s="3">
        <v>0.918</v>
      </c>
      <c r="I23" s="3">
        <v>0</v>
      </c>
      <c r="J23" s="3">
        <v>0</v>
      </c>
      <c r="K23" s="3">
        <v>0</v>
      </c>
      <c r="L23" s="3">
        <v>0</v>
      </c>
      <c r="M23" s="3">
        <v>0</v>
      </c>
      <c r="N23" s="3">
        <v>0</v>
      </c>
      <c r="O23" s="3">
        <v>0.918</v>
      </c>
    </row>
    <row r="24" spans="1:15" ht="25.5" customHeight="1">
      <c r="A24" s="9"/>
      <c r="B24" s="9"/>
      <c r="C24" s="79"/>
      <c r="D24" s="59" t="s">
        <v>214</v>
      </c>
      <c r="E24" s="60" t="s">
        <v>215</v>
      </c>
      <c r="F24" s="3">
        <v>0</v>
      </c>
      <c r="G24" s="3">
        <v>0</v>
      </c>
      <c r="H24" s="3">
        <v>0.918</v>
      </c>
      <c r="I24" s="3">
        <v>0</v>
      </c>
      <c r="J24" s="3">
        <v>0</v>
      </c>
      <c r="K24" s="3">
        <v>0</v>
      </c>
      <c r="L24" s="3">
        <v>0</v>
      </c>
      <c r="M24" s="3">
        <v>0</v>
      </c>
      <c r="N24" s="3">
        <v>0</v>
      </c>
      <c r="O24" s="3">
        <v>0.918</v>
      </c>
    </row>
    <row r="25" spans="1:15" ht="25.5" customHeight="1">
      <c r="A25" s="9"/>
      <c r="B25" s="9"/>
      <c r="C25" s="79"/>
      <c r="D25" s="59" t="s">
        <v>173</v>
      </c>
      <c r="E25" s="60" t="s">
        <v>17</v>
      </c>
      <c r="F25" s="3">
        <v>0</v>
      </c>
      <c r="G25" s="3">
        <v>469.00389</v>
      </c>
      <c r="H25" s="3">
        <v>0</v>
      </c>
      <c r="I25" s="3">
        <v>0</v>
      </c>
      <c r="J25" s="3">
        <v>0</v>
      </c>
      <c r="K25" s="3">
        <v>0</v>
      </c>
      <c r="L25" s="3">
        <v>0</v>
      </c>
      <c r="M25" s="3">
        <v>0</v>
      </c>
      <c r="N25" s="3">
        <v>0</v>
      </c>
      <c r="O25" s="3">
        <v>469.00389</v>
      </c>
    </row>
    <row r="26" spans="1:15" ht="25.5" customHeight="1">
      <c r="A26" s="9"/>
      <c r="B26" s="9"/>
      <c r="C26" s="79"/>
      <c r="D26" s="59" t="s">
        <v>174</v>
      </c>
      <c r="E26" s="60" t="s">
        <v>175</v>
      </c>
      <c r="F26" s="3">
        <v>0</v>
      </c>
      <c r="G26" s="3">
        <v>469.00389</v>
      </c>
      <c r="H26" s="3">
        <v>0</v>
      </c>
      <c r="I26" s="3">
        <v>0</v>
      </c>
      <c r="J26" s="3">
        <v>0</v>
      </c>
      <c r="K26" s="3">
        <v>0</v>
      </c>
      <c r="L26" s="3">
        <v>0</v>
      </c>
      <c r="M26" s="3">
        <v>0</v>
      </c>
      <c r="N26" s="3">
        <v>0</v>
      </c>
      <c r="O26" s="3">
        <v>469.00389</v>
      </c>
    </row>
    <row r="27" spans="1:15" ht="25.5" customHeight="1">
      <c r="A27" s="9"/>
      <c r="B27" s="9"/>
      <c r="C27" s="79"/>
      <c r="D27" s="59" t="s">
        <v>176</v>
      </c>
      <c r="E27" s="60" t="s">
        <v>177</v>
      </c>
      <c r="F27" s="3">
        <v>0</v>
      </c>
      <c r="G27" s="3">
        <v>59.269890000000004</v>
      </c>
      <c r="H27" s="3">
        <v>0</v>
      </c>
      <c r="I27" s="3">
        <v>0</v>
      </c>
      <c r="J27" s="3">
        <v>0</v>
      </c>
      <c r="K27" s="3">
        <v>0</v>
      </c>
      <c r="L27" s="3">
        <v>0</v>
      </c>
      <c r="M27" s="3">
        <v>0</v>
      </c>
      <c r="N27" s="3">
        <v>0</v>
      </c>
      <c r="O27" s="3">
        <v>59.269890000000004</v>
      </c>
    </row>
    <row r="28" spans="1:15" ht="25.5" customHeight="1">
      <c r="A28" s="9"/>
      <c r="B28" s="9"/>
      <c r="D28" s="59" t="s">
        <v>178</v>
      </c>
      <c r="E28" s="60" t="s">
        <v>179</v>
      </c>
      <c r="F28" s="3">
        <v>0</v>
      </c>
      <c r="G28" s="3">
        <v>409.734</v>
      </c>
      <c r="H28" s="3">
        <v>0</v>
      </c>
      <c r="I28" s="3">
        <v>0</v>
      </c>
      <c r="J28" s="3">
        <v>0</v>
      </c>
      <c r="K28" s="3">
        <v>0</v>
      </c>
      <c r="L28" s="3">
        <v>0</v>
      </c>
      <c r="M28" s="3">
        <v>0</v>
      </c>
      <c r="N28" s="3">
        <v>0</v>
      </c>
      <c r="O28" s="3">
        <v>409.734</v>
      </c>
    </row>
    <row r="29" ht="25.5" customHeight="1"/>
    <row r="30" ht="25.5" customHeight="1"/>
    <row r="31" ht="25.5" customHeight="1"/>
  </sheetData>
  <sheetProtection/>
  <mergeCells count="8">
    <mergeCell ref="A1:O2"/>
    <mergeCell ref="A4:B4"/>
    <mergeCell ref="D4:O4"/>
    <mergeCell ref="D5:E5"/>
    <mergeCell ref="F5:O5"/>
    <mergeCell ref="A5:A6"/>
    <mergeCell ref="B5:B6"/>
    <mergeCell ref="C4:C27"/>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6">
      <selection activeCell="E24" sqref="E24:E26"/>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0"/>
    </row>
    <row r="2" spans="1:5" ht="33" customHeight="1">
      <c r="A2" s="83" t="s">
        <v>170</v>
      </c>
      <c r="B2" s="78"/>
      <c r="C2" s="78"/>
      <c r="D2" s="78"/>
      <c r="E2" s="78"/>
    </row>
    <row r="3" spans="1:5" ht="22.5" customHeight="1">
      <c r="A3" s="84" t="s">
        <v>217</v>
      </c>
      <c r="B3" s="85"/>
      <c r="E3" s="21" t="s">
        <v>0</v>
      </c>
    </row>
    <row r="4" spans="1:5" s="19" customFormat="1" ht="27.75" customHeight="1">
      <c r="A4" s="22" t="s">
        <v>31</v>
      </c>
      <c r="B4" s="22" t="s">
        <v>32</v>
      </c>
      <c r="C4" s="22" t="s">
        <v>33</v>
      </c>
      <c r="D4" s="22" t="s">
        <v>34</v>
      </c>
      <c r="E4" s="22" t="s">
        <v>35</v>
      </c>
    </row>
    <row r="5" spans="1:5" s="19" customFormat="1" ht="27.75" customHeight="1">
      <c r="A5" s="86" t="s">
        <v>18</v>
      </c>
      <c r="B5" s="86"/>
      <c r="C5" s="71">
        <v>662.5501429999999</v>
      </c>
      <c r="D5" s="71">
        <v>662.5501429999999</v>
      </c>
      <c r="E5" s="23"/>
    </row>
    <row r="6" spans="1:5" ht="27.75" customHeight="1">
      <c r="A6" s="59" t="s">
        <v>182</v>
      </c>
      <c r="B6" s="60" t="s">
        <v>183</v>
      </c>
      <c r="C6" s="71">
        <v>27.8</v>
      </c>
      <c r="D6" s="71">
        <v>27.8</v>
      </c>
      <c r="E6" s="6"/>
    </row>
    <row r="7" spans="1:5" ht="27.75" customHeight="1">
      <c r="A7" s="59" t="s">
        <v>184</v>
      </c>
      <c r="B7" s="60" t="s">
        <v>185</v>
      </c>
      <c r="C7" s="71">
        <v>5</v>
      </c>
      <c r="D7" s="71">
        <v>5</v>
      </c>
      <c r="E7" s="6"/>
    </row>
    <row r="8" spans="1:5" ht="27.75" customHeight="1">
      <c r="A8" s="59" t="s">
        <v>186</v>
      </c>
      <c r="B8" s="60" t="s">
        <v>187</v>
      </c>
      <c r="C8" s="71">
        <v>5</v>
      </c>
      <c r="D8" s="71">
        <v>5</v>
      </c>
      <c r="E8" s="6"/>
    </row>
    <row r="9" spans="1:5" ht="27.75" customHeight="1">
      <c r="A9" s="59" t="s">
        <v>188</v>
      </c>
      <c r="B9" s="60" t="s">
        <v>189</v>
      </c>
      <c r="C9" s="71">
        <v>22.8</v>
      </c>
      <c r="D9" s="71">
        <v>22.8</v>
      </c>
      <c r="E9" s="6"/>
    </row>
    <row r="10" spans="1:5" ht="27.75" customHeight="1">
      <c r="A10" s="59" t="s">
        <v>190</v>
      </c>
      <c r="B10" s="60" t="s">
        <v>191</v>
      </c>
      <c r="C10" s="71">
        <v>22.8</v>
      </c>
      <c r="D10" s="71">
        <v>22.8</v>
      </c>
      <c r="E10" s="6"/>
    </row>
    <row r="11" spans="1:5" ht="27.75" customHeight="1">
      <c r="A11" s="59" t="s">
        <v>192</v>
      </c>
      <c r="B11" s="60" t="s">
        <v>193</v>
      </c>
      <c r="C11" s="71">
        <v>164.828253</v>
      </c>
      <c r="D11" s="71">
        <v>164.828253</v>
      </c>
      <c r="E11" s="6"/>
    </row>
    <row r="12" spans="1:5" ht="27.75" customHeight="1">
      <c r="A12" s="59" t="s">
        <v>194</v>
      </c>
      <c r="B12" s="60" t="s">
        <v>195</v>
      </c>
      <c r="C12" s="71">
        <v>138.4032</v>
      </c>
      <c r="D12" s="71">
        <v>138.4032</v>
      </c>
      <c r="E12" s="6"/>
    </row>
    <row r="13" spans="1:5" ht="27.75" customHeight="1">
      <c r="A13" s="59" t="s">
        <v>196</v>
      </c>
      <c r="B13" s="60" t="s">
        <v>197</v>
      </c>
      <c r="C13" s="71">
        <v>85.4032</v>
      </c>
      <c r="D13" s="71">
        <v>85.4032</v>
      </c>
      <c r="E13" s="6"/>
    </row>
    <row r="14" spans="1:5" ht="27.75" customHeight="1">
      <c r="A14" s="59" t="s">
        <v>198</v>
      </c>
      <c r="B14" s="60" t="s">
        <v>199</v>
      </c>
      <c r="C14" s="71">
        <v>15</v>
      </c>
      <c r="D14" s="71">
        <v>15</v>
      </c>
      <c r="E14" s="6"/>
    </row>
    <row r="15" spans="1:5" ht="27.75" customHeight="1">
      <c r="A15" s="59" t="s">
        <v>200</v>
      </c>
      <c r="B15" s="60" t="s">
        <v>201</v>
      </c>
      <c r="C15" s="71">
        <v>9</v>
      </c>
      <c r="D15" s="71">
        <v>9</v>
      </c>
      <c r="E15" s="6"/>
    </row>
    <row r="16" spans="1:5" ht="27.75" customHeight="1">
      <c r="A16" s="59" t="s">
        <v>202</v>
      </c>
      <c r="B16" s="60" t="s">
        <v>203</v>
      </c>
      <c r="C16" s="71">
        <v>25</v>
      </c>
      <c r="D16" s="71">
        <v>25</v>
      </c>
      <c r="E16" s="6"/>
    </row>
    <row r="17" spans="1:5" ht="27.75" customHeight="1">
      <c r="A17" s="59" t="s">
        <v>204</v>
      </c>
      <c r="B17" s="60" t="s">
        <v>205</v>
      </c>
      <c r="C17" s="71">
        <v>4</v>
      </c>
      <c r="D17" s="71">
        <v>4</v>
      </c>
      <c r="E17" s="6"/>
    </row>
    <row r="18" spans="1:5" ht="27.75" customHeight="1">
      <c r="A18" s="59" t="s">
        <v>206</v>
      </c>
      <c r="B18" s="60" t="s">
        <v>207</v>
      </c>
      <c r="C18" s="71">
        <v>26.425053000000002</v>
      </c>
      <c r="D18" s="71">
        <v>26.425053000000002</v>
      </c>
      <c r="E18" s="6"/>
    </row>
    <row r="19" spans="1:5" ht="27.75" customHeight="1">
      <c r="A19" s="59" t="s">
        <v>208</v>
      </c>
      <c r="B19" s="60" t="s">
        <v>209</v>
      </c>
      <c r="C19" s="71">
        <v>26.425053000000002</v>
      </c>
      <c r="D19" s="71">
        <v>26.425053000000002</v>
      </c>
      <c r="E19" s="6"/>
    </row>
    <row r="20" spans="1:5" ht="27.75" customHeight="1">
      <c r="A20" s="59" t="s">
        <v>210</v>
      </c>
      <c r="B20" s="60" t="s">
        <v>211</v>
      </c>
      <c r="C20" s="71">
        <v>0.918</v>
      </c>
      <c r="D20" s="71">
        <v>0.918</v>
      </c>
      <c r="E20" s="6"/>
    </row>
    <row r="21" spans="1:5" ht="27.75" customHeight="1">
      <c r="A21" s="59" t="s">
        <v>212</v>
      </c>
      <c r="B21" s="60" t="s">
        <v>213</v>
      </c>
      <c r="C21" s="71">
        <v>0.918</v>
      </c>
      <c r="D21" s="71">
        <v>0.918</v>
      </c>
      <c r="E21" s="6"/>
    </row>
    <row r="22" spans="1:5" ht="27.75" customHeight="1">
      <c r="A22" s="59" t="s">
        <v>214</v>
      </c>
      <c r="B22" s="60" t="s">
        <v>215</v>
      </c>
      <c r="C22" s="71">
        <v>0.918</v>
      </c>
      <c r="D22" s="71">
        <v>0.918</v>
      </c>
      <c r="E22" s="6"/>
    </row>
    <row r="23" spans="1:5" ht="27.75" customHeight="1">
      <c r="A23" s="59" t="s">
        <v>173</v>
      </c>
      <c r="B23" s="60" t="s">
        <v>17</v>
      </c>
      <c r="C23" s="71">
        <v>469.00389</v>
      </c>
      <c r="D23" s="71">
        <v>469.00389</v>
      </c>
      <c r="E23" s="6"/>
    </row>
    <row r="24" spans="1:5" ht="27.75" customHeight="1">
      <c r="A24" s="59" t="s">
        <v>174</v>
      </c>
      <c r="B24" s="60" t="s">
        <v>175</v>
      </c>
      <c r="C24" s="71">
        <v>469.00389</v>
      </c>
      <c r="D24" s="71">
        <v>469.00389</v>
      </c>
      <c r="E24" s="61"/>
    </row>
    <row r="25" spans="1:5" ht="27">
      <c r="A25" s="59" t="s">
        <v>176</v>
      </c>
      <c r="B25" s="60" t="s">
        <v>177</v>
      </c>
      <c r="C25" s="71">
        <v>59.269890000000004</v>
      </c>
      <c r="D25" s="71">
        <v>59.269890000000004</v>
      </c>
      <c r="E25" s="61"/>
    </row>
    <row r="26" spans="1:5" ht="27">
      <c r="A26" s="59" t="s">
        <v>178</v>
      </c>
      <c r="B26" s="60" t="s">
        <v>179</v>
      </c>
      <c r="C26" s="71">
        <v>409.734</v>
      </c>
      <c r="D26" s="71">
        <v>409.734</v>
      </c>
      <c r="E26" s="61"/>
    </row>
  </sheetData>
  <sheetProtection/>
  <mergeCells count="3">
    <mergeCell ref="A2:E2"/>
    <mergeCell ref="A3:B3"/>
    <mergeCell ref="A5:B5"/>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L126"/>
  <sheetViews>
    <sheetView zoomScaleSheetLayoutView="100" zoomScalePageLayoutView="0" workbookViewId="0" topLeftCell="A46">
      <selection activeCell="C18" sqref="C18"/>
    </sheetView>
  </sheetViews>
  <sheetFormatPr defaultColWidth="9.00390625" defaultRowHeight="14.25"/>
  <cols>
    <col min="1" max="1" width="21.875" style="14" customWidth="1"/>
    <col min="2" max="2" width="25.625" style="14" customWidth="1"/>
    <col min="3" max="3" width="25.625" style="53" customWidth="1"/>
    <col min="4" max="4" width="9.00390625" style="14" bestFit="1" customWidth="1"/>
    <col min="5" max="16384" width="9.00390625" style="14" customWidth="1"/>
  </cols>
  <sheetData>
    <row r="1" spans="1:246" ht="18.75">
      <c r="A1" s="15"/>
      <c r="B1" s="16"/>
      <c r="C1" s="49"/>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row>
    <row r="2" spans="1:246" ht="20.25">
      <c r="A2" s="87" t="s">
        <v>168</v>
      </c>
      <c r="B2" s="88"/>
      <c r="C2" s="88"/>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row>
    <row r="3" spans="1:246" ht="40.5" customHeight="1">
      <c r="A3" s="76" t="s">
        <v>180</v>
      </c>
      <c r="B3" s="17"/>
      <c r="C3" s="50" t="s">
        <v>0</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row>
    <row r="4" spans="1:246" ht="40.5" customHeight="1">
      <c r="A4" s="18" t="s">
        <v>31</v>
      </c>
      <c r="B4" s="18" t="s">
        <v>32</v>
      </c>
      <c r="C4" s="51" t="s">
        <v>36</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pans="1:246" ht="17.25" customHeight="1">
      <c r="A5" s="47"/>
      <c r="B5" s="48" t="s">
        <v>18</v>
      </c>
      <c r="C5" s="52">
        <f>C6+C15+C48+C63+C69+C72+C75+C82+C85+C97+C112+C120</f>
        <v>662.5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pans="1:246" ht="17.25" customHeight="1">
      <c r="A6" s="47">
        <v>301</v>
      </c>
      <c r="B6" s="47" t="s">
        <v>60</v>
      </c>
      <c r="C6" s="52">
        <f>SUM(C7:C14)</f>
        <v>62.69999999999999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row>
    <row r="7" spans="1:246" ht="17.25" customHeight="1">
      <c r="A7" s="47">
        <v>30101</v>
      </c>
      <c r="B7" s="47" t="s">
        <v>61</v>
      </c>
      <c r="C7" s="52">
        <v>18.3</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row>
    <row r="8" spans="1:246" ht="17.25" customHeight="1">
      <c r="A8" s="47">
        <v>30102</v>
      </c>
      <c r="B8" s="47" t="s">
        <v>62</v>
      </c>
      <c r="C8" s="52">
        <v>33.3</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row>
    <row r="9" spans="1:246" ht="17.25" customHeight="1">
      <c r="A9" s="47">
        <v>30103</v>
      </c>
      <c r="B9" s="47" t="s">
        <v>63</v>
      </c>
      <c r="C9" s="52">
        <v>0.8</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row>
    <row r="10" spans="1:246" ht="17.25" customHeight="1">
      <c r="A10" s="47">
        <v>30104</v>
      </c>
      <c r="B10" s="47" t="s">
        <v>64</v>
      </c>
      <c r="C10" s="52">
        <v>5</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row>
    <row r="11" spans="1:246" ht="17.25" customHeight="1">
      <c r="A11" s="47">
        <v>30105</v>
      </c>
      <c r="B11" s="47" t="s">
        <v>65</v>
      </c>
      <c r="C11" s="52"/>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row>
    <row r="12" spans="1:246" ht="17.25" customHeight="1">
      <c r="A12" s="47">
        <v>30106</v>
      </c>
      <c r="B12" s="47" t="s">
        <v>66</v>
      </c>
      <c r="C12" s="52"/>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row>
    <row r="13" spans="1:246" ht="17.25" customHeight="1">
      <c r="A13" s="47">
        <v>30107</v>
      </c>
      <c r="B13" s="47" t="s">
        <v>67</v>
      </c>
      <c r="C13" s="52"/>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row>
    <row r="14" spans="1:246" ht="17.25" customHeight="1">
      <c r="A14" s="47">
        <v>30199</v>
      </c>
      <c r="B14" s="47" t="s">
        <v>68</v>
      </c>
      <c r="C14" s="52">
        <v>5.3</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row>
    <row r="15" spans="1:246" ht="17.25" customHeight="1">
      <c r="A15" s="47">
        <v>302</v>
      </c>
      <c r="B15" s="47" t="s">
        <v>69</v>
      </c>
      <c r="C15" s="52">
        <f>SUM(C16:C47)</f>
        <v>591.0000000000001</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row>
    <row r="16" spans="1:3" ht="15">
      <c r="A16" s="47">
        <v>30201</v>
      </c>
      <c r="B16" s="47" t="s">
        <v>70</v>
      </c>
      <c r="C16" s="52">
        <v>0.8</v>
      </c>
    </row>
    <row r="17" spans="1:3" ht="15">
      <c r="A17" s="47">
        <v>30202</v>
      </c>
      <c r="B17" s="47" t="s">
        <v>71</v>
      </c>
      <c r="C17" s="52">
        <v>5.1</v>
      </c>
    </row>
    <row r="18" spans="1:3" ht="15">
      <c r="A18" s="47">
        <v>30203</v>
      </c>
      <c r="B18" s="47" t="s">
        <v>72</v>
      </c>
      <c r="C18" s="52"/>
    </row>
    <row r="19" spans="1:3" ht="15">
      <c r="A19" s="47">
        <v>30204</v>
      </c>
      <c r="B19" s="47" t="s">
        <v>73</v>
      </c>
      <c r="C19" s="52"/>
    </row>
    <row r="20" spans="1:3" ht="15">
      <c r="A20" s="47">
        <v>30205</v>
      </c>
      <c r="B20" s="47" t="s">
        <v>74</v>
      </c>
      <c r="C20" s="52">
        <v>1.4</v>
      </c>
    </row>
    <row r="21" spans="1:3" ht="15">
      <c r="A21" s="47">
        <v>30206</v>
      </c>
      <c r="B21" s="47" t="s">
        <v>75</v>
      </c>
      <c r="C21" s="52">
        <v>2.1</v>
      </c>
    </row>
    <row r="22" spans="1:3" ht="15">
      <c r="A22" s="47">
        <v>30207</v>
      </c>
      <c r="B22" s="47" t="s">
        <v>76</v>
      </c>
      <c r="C22" s="52">
        <v>0.8</v>
      </c>
    </row>
    <row r="23" spans="1:3" ht="15">
      <c r="A23" s="47">
        <v>30208</v>
      </c>
      <c r="B23" s="47" t="s">
        <v>77</v>
      </c>
      <c r="C23" s="52"/>
    </row>
    <row r="24" spans="1:3" ht="15">
      <c r="A24" s="47">
        <v>30209</v>
      </c>
      <c r="B24" s="47" t="s">
        <v>78</v>
      </c>
      <c r="C24" s="52"/>
    </row>
    <row r="25" spans="1:3" ht="15">
      <c r="A25" s="47">
        <v>30211</v>
      </c>
      <c r="B25" s="47" t="s">
        <v>79</v>
      </c>
      <c r="C25" s="52">
        <v>2.2</v>
      </c>
    </row>
    <row r="26" spans="1:3" ht="15">
      <c r="A26" s="47">
        <v>30212</v>
      </c>
      <c r="B26" s="47" t="s">
        <v>80</v>
      </c>
      <c r="C26" s="52"/>
    </row>
    <row r="27" spans="1:3" ht="15">
      <c r="A27" s="47">
        <v>30213</v>
      </c>
      <c r="B27" s="47" t="s">
        <v>81</v>
      </c>
      <c r="C27" s="52">
        <v>1</v>
      </c>
    </row>
    <row r="28" spans="1:3" ht="15">
      <c r="A28" s="47">
        <v>30214</v>
      </c>
      <c r="B28" s="47" t="s">
        <v>82</v>
      </c>
      <c r="C28" s="52"/>
    </row>
    <row r="29" spans="1:3" ht="15">
      <c r="A29" s="47">
        <v>30215</v>
      </c>
      <c r="B29" s="47" t="s">
        <v>83</v>
      </c>
      <c r="C29" s="52">
        <v>2.5</v>
      </c>
    </row>
    <row r="30" spans="1:3" ht="15">
      <c r="A30" s="47">
        <v>30216</v>
      </c>
      <c r="B30" s="47" t="s">
        <v>84</v>
      </c>
      <c r="C30" s="52">
        <v>0.8</v>
      </c>
    </row>
    <row r="31" spans="1:3" ht="15">
      <c r="A31" s="47">
        <v>30217</v>
      </c>
      <c r="B31" s="47" t="s">
        <v>46</v>
      </c>
      <c r="C31" s="52">
        <v>6.5</v>
      </c>
    </row>
    <row r="32" spans="1:3" ht="15">
      <c r="A32" s="47">
        <v>30218</v>
      </c>
      <c r="B32" s="47" t="s">
        <v>85</v>
      </c>
      <c r="C32" s="52">
        <v>104</v>
      </c>
    </row>
    <row r="33" spans="1:3" ht="15">
      <c r="A33" s="47">
        <v>30219</v>
      </c>
      <c r="B33" s="47" t="s">
        <v>86</v>
      </c>
      <c r="C33" s="52"/>
    </row>
    <row r="34" spans="1:3" ht="15">
      <c r="A34" s="47">
        <v>30220</v>
      </c>
      <c r="B34" s="47" t="s">
        <v>87</v>
      </c>
      <c r="C34" s="52"/>
    </row>
    <row r="35" spans="1:3" ht="15">
      <c r="A35" s="47">
        <v>30221</v>
      </c>
      <c r="B35" s="47" t="s">
        <v>88</v>
      </c>
      <c r="C35" s="52"/>
    </row>
    <row r="36" spans="1:3" ht="15">
      <c r="A36" s="47">
        <v>30222</v>
      </c>
      <c r="B36" s="47" t="s">
        <v>89</v>
      </c>
      <c r="C36" s="52"/>
    </row>
    <row r="37" spans="1:3" ht="15">
      <c r="A37" s="47">
        <v>30223</v>
      </c>
      <c r="B37" s="47" t="s">
        <v>90</v>
      </c>
      <c r="C37" s="52"/>
    </row>
    <row r="38" spans="1:3" ht="15">
      <c r="A38" s="47">
        <v>30224</v>
      </c>
      <c r="B38" s="47" t="s">
        <v>91</v>
      </c>
      <c r="C38" s="52"/>
    </row>
    <row r="39" spans="1:3" ht="15">
      <c r="A39" s="47">
        <v>30225</v>
      </c>
      <c r="B39" s="47" t="s">
        <v>92</v>
      </c>
      <c r="C39" s="52"/>
    </row>
    <row r="40" spans="1:3" ht="15">
      <c r="A40" s="47">
        <v>30226</v>
      </c>
      <c r="B40" s="47" t="s">
        <v>93</v>
      </c>
      <c r="C40" s="52"/>
    </row>
    <row r="41" spans="1:3" ht="15">
      <c r="A41" s="47">
        <v>30227</v>
      </c>
      <c r="B41" s="47" t="s">
        <v>94</v>
      </c>
      <c r="C41" s="52">
        <v>431</v>
      </c>
    </row>
    <row r="42" spans="1:3" ht="15">
      <c r="A42" s="47">
        <v>30228</v>
      </c>
      <c r="B42" s="47" t="s">
        <v>95</v>
      </c>
      <c r="C42" s="52">
        <v>1.9</v>
      </c>
    </row>
    <row r="43" spans="1:3" ht="15">
      <c r="A43" s="47">
        <v>30229</v>
      </c>
      <c r="B43" s="47" t="s">
        <v>96</v>
      </c>
      <c r="C43" s="52"/>
    </row>
    <row r="44" spans="1:3" ht="15">
      <c r="A44" s="47">
        <v>30231</v>
      </c>
      <c r="B44" s="47" t="s">
        <v>54</v>
      </c>
      <c r="C44" s="52">
        <v>3</v>
      </c>
    </row>
    <row r="45" spans="1:3" ht="15">
      <c r="A45" s="47">
        <v>30239</v>
      </c>
      <c r="B45" s="47" t="s">
        <v>97</v>
      </c>
      <c r="C45" s="52">
        <v>0.7</v>
      </c>
    </row>
    <row r="46" spans="1:3" ht="15">
      <c r="A46" s="47">
        <v>30240</v>
      </c>
      <c r="B46" s="47" t="s">
        <v>98</v>
      </c>
      <c r="C46" s="52"/>
    </row>
    <row r="47" spans="1:3" ht="15">
      <c r="A47" s="47">
        <v>30299</v>
      </c>
      <c r="B47" s="47" t="s">
        <v>99</v>
      </c>
      <c r="C47" s="52">
        <v>27.2</v>
      </c>
    </row>
    <row r="48" spans="1:3" ht="15">
      <c r="A48" s="47">
        <v>303</v>
      </c>
      <c r="B48" s="47" t="s">
        <v>100</v>
      </c>
      <c r="C48" s="52">
        <f>SUM(C49:C62)</f>
        <v>8.8</v>
      </c>
    </row>
    <row r="49" spans="1:3" ht="15">
      <c r="A49" s="47">
        <v>30301</v>
      </c>
      <c r="B49" s="47" t="s">
        <v>101</v>
      </c>
      <c r="C49" s="52"/>
    </row>
    <row r="50" spans="1:3" ht="15">
      <c r="A50" s="47">
        <v>30302</v>
      </c>
      <c r="B50" s="47" t="s">
        <v>102</v>
      </c>
      <c r="C50" s="52">
        <v>8.8</v>
      </c>
    </row>
    <row r="51" spans="1:3" ht="15">
      <c r="A51" s="47">
        <v>30303</v>
      </c>
      <c r="B51" s="47" t="s">
        <v>103</v>
      </c>
      <c r="C51" s="52"/>
    </row>
    <row r="52" spans="1:3" ht="15">
      <c r="A52" s="47">
        <v>30304</v>
      </c>
      <c r="B52" s="47" t="s">
        <v>104</v>
      </c>
      <c r="C52" s="52"/>
    </row>
    <row r="53" spans="1:3" ht="15">
      <c r="A53" s="47">
        <v>30305</v>
      </c>
      <c r="B53" s="47" t="s">
        <v>105</v>
      </c>
      <c r="C53" s="52"/>
    </row>
    <row r="54" spans="1:3" ht="15">
      <c r="A54" s="47">
        <v>30306</v>
      </c>
      <c r="B54" s="47" t="s">
        <v>106</v>
      </c>
      <c r="C54" s="52"/>
    </row>
    <row r="55" spans="1:3" ht="15">
      <c r="A55" s="47">
        <v>30307</v>
      </c>
      <c r="B55" s="47" t="s">
        <v>107</v>
      </c>
      <c r="C55" s="52"/>
    </row>
    <row r="56" spans="1:3" ht="15">
      <c r="A56" s="47">
        <v>30308</v>
      </c>
      <c r="B56" s="47" t="s">
        <v>108</v>
      </c>
      <c r="C56" s="52"/>
    </row>
    <row r="57" spans="1:3" ht="15">
      <c r="A57" s="47">
        <v>30309</v>
      </c>
      <c r="B57" s="47" t="s">
        <v>109</v>
      </c>
      <c r="C57" s="52"/>
    </row>
    <row r="58" spans="1:3" ht="15">
      <c r="A58" s="47">
        <v>30310</v>
      </c>
      <c r="B58" s="47" t="s">
        <v>110</v>
      </c>
      <c r="C58" s="52"/>
    </row>
    <row r="59" spans="1:3" ht="15">
      <c r="A59" s="47">
        <v>30311</v>
      </c>
      <c r="B59" s="47" t="s">
        <v>111</v>
      </c>
      <c r="C59" s="52"/>
    </row>
    <row r="60" spans="1:3" ht="15">
      <c r="A60" s="47">
        <v>30312</v>
      </c>
      <c r="B60" s="47" t="s">
        <v>112</v>
      </c>
      <c r="C60" s="52"/>
    </row>
    <row r="61" spans="1:3" ht="15">
      <c r="A61" s="47">
        <v>30313</v>
      </c>
      <c r="B61" s="47" t="s">
        <v>113</v>
      </c>
      <c r="C61" s="52"/>
    </row>
    <row r="62" spans="1:3" ht="15">
      <c r="A62" s="47">
        <v>30399</v>
      </c>
      <c r="B62" s="47" t="s">
        <v>114</v>
      </c>
      <c r="C62" s="52"/>
    </row>
    <row r="63" spans="1:3" ht="15" hidden="1">
      <c r="A63" s="47">
        <v>304</v>
      </c>
      <c r="B63" s="47" t="s">
        <v>115</v>
      </c>
      <c r="C63" s="52"/>
    </row>
    <row r="64" spans="1:3" ht="15" hidden="1">
      <c r="A64" s="47">
        <v>30401</v>
      </c>
      <c r="B64" s="47" t="s">
        <v>116</v>
      </c>
      <c r="C64" s="52"/>
    </row>
    <row r="65" spans="1:3" ht="15" hidden="1">
      <c r="A65" s="47">
        <v>30402</v>
      </c>
      <c r="B65" s="47" t="s">
        <v>117</v>
      </c>
      <c r="C65" s="52"/>
    </row>
    <row r="66" spans="1:3" ht="15" hidden="1">
      <c r="A66" s="47">
        <v>30403</v>
      </c>
      <c r="B66" s="47" t="s">
        <v>118</v>
      </c>
      <c r="C66" s="52"/>
    </row>
    <row r="67" spans="1:3" ht="15" hidden="1">
      <c r="A67" s="47">
        <v>30404</v>
      </c>
      <c r="B67" s="47" t="s">
        <v>119</v>
      </c>
      <c r="C67" s="52"/>
    </row>
    <row r="68" spans="1:3" ht="15" hidden="1">
      <c r="A68" s="47">
        <v>30499</v>
      </c>
      <c r="B68" s="47" t="s">
        <v>120</v>
      </c>
      <c r="C68" s="52"/>
    </row>
    <row r="69" spans="1:3" ht="15" hidden="1">
      <c r="A69" s="47">
        <v>305</v>
      </c>
      <c r="B69" s="47" t="s">
        <v>121</v>
      </c>
      <c r="C69" s="52"/>
    </row>
    <row r="70" spans="1:3" ht="15" hidden="1">
      <c r="A70" s="47">
        <v>30501</v>
      </c>
      <c r="B70" s="47" t="s">
        <v>122</v>
      </c>
      <c r="C70" s="52"/>
    </row>
    <row r="71" spans="1:3" ht="15" hidden="1">
      <c r="A71" s="47">
        <v>30502</v>
      </c>
      <c r="B71" s="47" t="s">
        <v>123</v>
      </c>
      <c r="C71" s="52"/>
    </row>
    <row r="72" spans="1:3" ht="15" hidden="1">
      <c r="A72" s="47">
        <v>306</v>
      </c>
      <c r="B72" s="47" t="s">
        <v>124</v>
      </c>
      <c r="C72" s="52"/>
    </row>
    <row r="73" spans="1:3" ht="15" hidden="1">
      <c r="A73" s="47">
        <v>30601</v>
      </c>
      <c r="B73" s="47" t="s">
        <v>125</v>
      </c>
      <c r="C73" s="52"/>
    </row>
    <row r="74" spans="1:3" ht="15" hidden="1">
      <c r="A74" s="47">
        <v>30602</v>
      </c>
      <c r="B74" s="47" t="s">
        <v>126</v>
      </c>
      <c r="C74" s="52"/>
    </row>
    <row r="75" spans="1:3" ht="15" hidden="1">
      <c r="A75" s="47">
        <v>307</v>
      </c>
      <c r="B75" s="47" t="s">
        <v>127</v>
      </c>
      <c r="C75" s="52"/>
    </row>
    <row r="76" spans="1:3" ht="15" hidden="1">
      <c r="A76" s="47">
        <v>30701</v>
      </c>
      <c r="B76" s="47" t="s">
        <v>128</v>
      </c>
      <c r="C76" s="52"/>
    </row>
    <row r="77" spans="1:3" ht="15" hidden="1">
      <c r="A77" s="47">
        <v>30702</v>
      </c>
      <c r="B77" s="47" t="s">
        <v>129</v>
      </c>
      <c r="C77" s="52"/>
    </row>
    <row r="78" spans="1:3" ht="15" hidden="1">
      <c r="A78" s="47">
        <v>30703</v>
      </c>
      <c r="B78" s="47" t="s">
        <v>130</v>
      </c>
      <c r="C78" s="52"/>
    </row>
    <row r="79" spans="1:3" ht="15" hidden="1">
      <c r="A79" s="47">
        <v>30704</v>
      </c>
      <c r="B79" s="47" t="s">
        <v>131</v>
      </c>
      <c r="C79" s="52"/>
    </row>
    <row r="80" spans="1:3" ht="15" hidden="1">
      <c r="A80" s="47">
        <v>30705</v>
      </c>
      <c r="B80" s="47" t="s">
        <v>132</v>
      </c>
      <c r="C80" s="52"/>
    </row>
    <row r="81" spans="1:3" ht="15" hidden="1">
      <c r="A81" s="47">
        <v>30706</v>
      </c>
      <c r="B81" s="47" t="s">
        <v>133</v>
      </c>
      <c r="C81" s="52"/>
    </row>
    <row r="82" spans="1:3" ht="15" hidden="1">
      <c r="A82" s="47">
        <v>308</v>
      </c>
      <c r="B82" s="47" t="s">
        <v>134</v>
      </c>
      <c r="C82" s="52"/>
    </row>
    <row r="83" spans="1:3" ht="15" hidden="1">
      <c r="A83" s="47">
        <v>30801</v>
      </c>
      <c r="B83" s="47" t="s">
        <v>135</v>
      </c>
      <c r="C83" s="52"/>
    </row>
    <row r="84" spans="1:3" ht="15" hidden="1">
      <c r="A84" s="47">
        <v>30802</v>
      </c>
      <c r="B84" s="47" t="s">
        <v>136</v>
      </c>
      <c r="C84" s="52"/>
    </row>
    <row r="85" spans="1:3" ht="15" hidden="1">
      <c r="A85" s="47">
        <v>309</v>
      </c>
      <c r="B85" s="47" t="s">
        <v>137</v>
      </c>
      <c r="C85" s="52"/>
    </row>
    <row r="86" spans="1:3" ht="15" hidden="1">
      <c r="A86" s="47">
        <v>30901</v>
      </c>
      <c r="B86" s="47" t="s">
        <v>138</v>
      </c>
      <c r="C86" s="52"/>
    </row>
    <row r="87" spans="1:3" ht="15" hidden="1">
      <c r="A87" s="47">
        <v>30902</v>
      </c>
      <c r="B87" s="47" t="s">
        <v>139</v>
      </c>
      <c r="C87" s="52"/>
    </row>
    <row r="88" spans="1:3" ht="15" hidden="1">
      <c r="A88" s="47">
        <v>30903</v>
      </c>
      <c r="B88" s="47" t="s">
        <v>140</v>
      </c>
      <c r="C88" s="52"/>
    </row>
    <row r="89" spans="1:3" ht="15" hidden="1">
      <c r="A89" s="47">
        <v>30904</v>
      </c>
      <c r="B89" s="47" t="s">
        <v>141</v>
      </c>
      <c r="C89" s="52"/>
    </row>
    <row r="90" spans="1:3" ht="15" hidden="1">
      <c r="A90" s="47">
        <v>30905</v>
      </c>
      <c r="B90" s="47" t="s">
        <v>142</v>
      </c>
      <c r="C90" s="52"/>
    </row>
    <row r="91" spans="1:3" ht="15" hidden="1">
      <c r="A91" s="47">
        <v>30906</v>
      </c>
      <c r="B91" s="47" t="s">
        <v>143</v>
      </c>
      <c r="C91" s="52"/>
    </row>
    <row r="92" spans="1:3" ht="15" hidden="1">
      <c r="A92" s="47">
        <v>30907</v>
      </c>
      <c r="B92" s="47" t="s">
        <v>144</v>
      </c>
      <c r="C92" s="52"/>
    </row>
    <row r="93" spans="1:3" ht="15" hidden="1">
      <c r="A93" s="47">
        <v>30908</v>
      </c>
      <c r="B93" s="47" t="s">
        <v>145</v>
      </c>
      <c r="C93" s="52"/>
    </row>
    <row r="94" spans="1:3" ht="15" hidden="1">
      <c r="A94" s="47">
        <v>30913</v>
      </c>
      <c r="B94" s="47" t="s">
        <v>146</v>
      </c>
      <c r="C94" s="52"/>
    </row>
    <row r="95" spans="1:3" ht="15" hidden="1">
      <c r="A95" s="47">
        <v>30919</v>
      </c>
      <c r="B95" s="47" t="s">
        <v>147</v>
      </c>
      <c r="C95" s="52"/>
    </row>
    <row r="96" spans="1:3" ht="15" hidden="1">
      <c r="A96" s="47">
        <v>30999</v>
      </c>
      <c r="B96" s="47" t="s">
        <v>148</v>
      </c>
      <c r="C96" s="52"/>
    </row>
    <row r="97" spans="1:3" ht="15" hidden="1">
      <c r="A97" s="47">
        <v>310</v>
      </c>
      <c r="B97" s="47" t="s">
        <v>149</v>
      </c>
      <c r="C97" s="52">
        <f>SUM(C98:C111)</f>
        <v>0</v>
      </c>
    </row>
    <row r="98" spans="1:3" ht="15" hidden="1">
      <c r="A98" s="47">
        <v>31001</v>
      </c>
      <c r="B98" s="47" t="s">
        <v>138</v>
      </c>
      <c r="C98" s="52"/>
    </row>
    <row r="99" spans="1:3" ht="15" hidden="1">
      <c r="A99" s="47">
        <v>31002</v>
      </c>
      <c r="B99" s="47" t="s">
        <v>139</v>
      </c>
      <c r="C99" s="52"/>
    </row>
    <row r="100" spans="1:3" ht="15" hidden="1">
      <c r="A100" s="47">
        <v>31003</v>
      </c>
      <c r="B100" s="47" t="s">
        <v>140</v>
      </c>
      <c r="C100" s="52"/>
    </row>
    <row r="101" spans="1:3" ht="15" hidden="1">
      <c r="A101" s="47">
        <v>31005</v>
      </c>
      <c r="B101" s="47" t="s">
        <v>142</v>
      </c>
      <c r="C101" s="52"/>
    </row>
    <row r="102" spans="1:3" ht="15" hidden="1">
      <c r="A102" s="47">
        <v>31006</v>
      </c>
      <c r="B102" s="47" t="s">
        <v>143</v>
      </c>
      <c r="C102" s="52"/>
    </row>
    <row r="103" spans="1:3" ht="15" hidden="1">
      <c r="A103" s="47">
        <v>31007</v>
      </c>
      <c r="B103" s="47" t="s">
        <v>144</v>
      </c>
      <c r="C103" s="52"/>
    </row>
    <row r="104" spans="1:3" ht="15" hidden="1">
      <c r="A104" s="47">
        <v>31008</v>
      </c>
      <c r="B104" s="47" t="s">
        <v>145</v>
      </c>
      <c r="C104" s="52"/>
    </row>
    <row r="105" spans="1:3" ht="15" hidden="1">
      <c r="A105" s="47">
        <v>31009</v>
      </c>
      <c r="B105" s="47" t="s">
        <v>150</v>
      </c>
      <c r="C105" s="52"/>
    </row>
    <row r="106" spans="1:3" ht="15" hidden="1">
      <c r="A106" s="47">
        <v>31010</v>
      </c>
      <c r="B106" s="47" t="s">
        <v>151</v>
      </c>
      <c r="C106" s="52"/>
    </row>
    <row r="107" spans="1:3" ht="15" hidden="1">
      <c r="A107" s="47">
        <v>31011</v>
      </c>
      <c r="B107" s="47" t="s">
        <v>152</v>
      </c>
      <c r="C107" s="52"/>
    </row>
    <row r="108" spans="1:3" ht="15" hidden="1">
      <c r="A108" s="47">
        <v>31012</v>
      </c>
      <c r="B108" s="47" t="s">
        <v>153</v>
      </c>
      <c r="C108" s="52"/>
    </row>
    <row r="109" spans="1:3" ht="15" hidden="1">
      <c r="A109" s="47">
        <v>31013</v>
      </c>
      <c r="B109" s="47" t="s">
        <v>146</v>
      </c>
      <c r="C109" s="52"/>
    </row>
    <row r="110" spans="1:3" ht="15" hidden="1">
      <c r="A110" s="47">
        <v>31019</v>
      </c>
      <c r="B110" s="47" t="s">
        <v>147</v>
      </c>
      <c r="C110" s="52"/>
    </row>
    <row r="111" spans="1:3" ht="15" hidden="1">
      <c r="A111" s="47">
        <v>31099</v>
      </c>
      <c r="B111" s="47" t="s">
        <v>16</v>
      </c>
      <c r="C111" s="52"/>
    </row>
    <row r="112" spans="1:3" ht="15" hidden="1">
      <c r="A112" s="47">
        <v>311</v>
      </c>
      <c r="B112" s="47" t="s">
        <v>154</v>
      </c>
      <c r="C112" s="52"/>
    </row>
    <row r="113" spans="1:3" ht="15" hidden="1">
      <c r="A113" s="47">
        <v>31101</v>
      </c>
      <c r="B113" s="47" t="s">
        <v>155</v>
      </c>
      <c r="C113" s="52"/>
    </row>
    <row r="114" spans="1:3" ht="15" hidden="1">
      <c r="A114" s="47">
        <v>31102</v>
      </c>
      <c r="B114" s="47" t="s">
        <v>156</v>
      </c>
      <c r="C114" s="52"/>
    </row>
    <row r="115" spans="1:3" ht="15" hidden="1">
      <c r="A115" s="47">
        <v>31103</v>
      </c>
      <c r="B115" s="47" t="s">
        <v>157</v>
      </c>
      <c r="C115" s="52"/>
    </row>
    <row r="116" spans="1:3" ht="15" hidden="1">
      <c r="A116" s="47">
        <v>31104</v>
      </c>
      <c r="B116" s="47" t="s">
        <v>158</v>
      </c>
      <c r="C116" s="52"/>
    </row>
    <row r="117" spans="1:3" ht="15" hidden="1">
      <c r="A117" s="47">
        <v>31105</v>
      </c>
      <c r="B117" s="47" t="s">
        <v>159</v>
      </c>
      <c r="C117" s="52"/>
    </row>
    <row r="118" spans="1:3" ht="15" hidden="1">
      <c r="A118" s="47">
        <v>31106</v>
      </c>
      <c r="B118" s="47" t="s">
        <v>160</v>
      </c>
      <c r="C118" s="52"/>
    </row>
    <row r="119" spans="1:3" ht="15" hidden="1">
      <c r="A119" s="47">
        <v>31199</v>
      </c>
      <c r="B119" s="47" t="s">
        <v>161</v>
      </c>
      <c r="C119" s="52"/>
    </row>
    <row r="120" spans="1:3" ht="15" hidden="1">
      <c r="A120" s="47">
        <v>399</v>
      </c>
      <c r="B120" s="47" t="s">
        <v>162</v>
      </c>
      <c r="C120" s="52"/>
    </row>
    <row r="121" spans="1:3" ht="15" hidden="1">
      <c r="A121" s="47">
        <v>39901</v>
      </c>
      <c r="B121" s="47" t="s">
        <v>163</v>
      </c>
      <c r="C121" s="52"/>
    </row>
    <row r="122" spans="1:3" ht="15" hidden="1">
      <c r="A122" s="47">
        <v>39902</v>
      </c>
      <c r="B122" s="47" t="s">
        <v>164</v>
      </c>
      <c r="C122" s="52"/>
    </row>
    <row r="123" spans="1:3" ht="15" hidden="1">
      <c r="A123" s="47">
        <v>39903</v>
      </c>
      <c r="B123" s="47" t="s">
        <v>165</v>
      </c>
      <c r="C123" s="52"/>
    </row>
    <row r="124" spans="1:3" ht="15" hidden="1">
      <c r="A124" s="47">
        <v>39904</v>
      </c>
      <c r="B124" s="47" t="s">
        <v>166</v>
      </c>
      <c r="C124" s="52"/>
    </row>
    <row r="125" spans="1:3" ht="15" hidden="1">
      <c r="A125" s="47">
        <v>39905</v>
      </c>
      <c r="B125" s="47" t="s">
        <v>167</v>
      </c>
      <c r="C125" s="52"/>
    </row>
    <row r="126" spans="1:3" ht="15" hidden="1">
      <c r="A126" s="47">
        <v>39999</v>
      </c>
      <c r="B126" s="47" t="s">
        <v>17</v>
      </c>
      <c r="C126" s="52"/>
    </row>
  </sheetData>
  <sheetProtection/>
  <mergeCells count="1">
    <mergeCell ref="A2:C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3"/>
  <sheetViews>
    <sheetView zoomScaleSheetLayoutView="100" zoomScalePageLayoutView="0" workbookViewId="0" topLeftCell="A1">
      <selection activeCell="Q1" sqref="Q1:Q16384"/>
    </sheetView>
  </sheetViews>
  <sheetFormatPr defaultColWidth="9.00390625" defaultRowHeight="14.25"/>
  <cols>
    <col min="1" max="1" width="28.75390625" style="0" customWidth="1"/>
    <col min="3" max="3" width="0.6171875" style="0" customWidth="1"/>
    <col min="4" max="4" width="7.875" style="0" customWidth="1"/>
    <col min="5" max="5" width="16.875" style="0" customWidth="1"/>
    <col min="6" max="6" width="6.125" style="0" customWidth="1"/>
    <col min="7" max="7" width="1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 min="17" max="17" width="0" style="0" hidden="1" customWidth="1"/>
  </cols>
  <sheetData>
    <row r="1" spans="1:15" ht="14.25">
      <c r="A1" s="83" t="s">
        <v>181</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58" t="s">
        <v>180</v>
      </c>
      <c r="B3" s="1"/>
      <c r="C3" s="1"/>
      <c r="D3" s="1"/>
      <c r="E3" s="1"/>
      <c r="F3" s="2"/>
      <c r="G3" s="2"/>
      <c r="H3" s="2"/>
      <c r="I3" s="2"/>
      <c r="J3" s="2"/>
      <c r="K3" s="2"/>
      <c r="L3" s="2"/>
      <c r="M3" s="2"/>
      <c r="N3" s="10" t="s">
        <v>0</v>
      </c>
      <c r="O3" s="2"/>
    </row>
    <row r="4" spans="1:15" ht="25.5" customHeight="1">
      <c r="A4" s="79" t="s">
        <v>1</v>
      </c>
      <c r="B4" s="79"/>
      <c r="C4" s="79"/>
      <c r="D4" s="79" t="s">
        <v>2</v>
      </c>
      <c r="E4" s="79"/>
      <c r="F4" s="79"/>
      <c r="G4" s="79"/>
      <c r="H4" s="79"/>
      <c r="I4" s="79"/>
      <c r="J4" s="79"/>
      <c r="K4" s="79"/>
      <c r="L4" s="79"/>
      <c r="M4" s="79"/>
      <c r="N4" s="79"/>
      <c r="O4" s="79"/>
    </row>
    <row r="5" spans="1:15" ht="19.5" customHeight="1">
      <c r="A5" s="81" t="s">
        <v>37</v>
      </c>
      <c r="B5" s="81" t="s">
        <v>4</v>
      </c>
      <c r="C5" s="79"/>
      <c r="D5" s="82" t="s">
        <v>5</v>
      </c>
      <c r="E5" s="82"/>
      <c r="F5" s="80" t="s">
        <v>6</v>
      </c>
      <c r="G5" s="80"/>
      <c r="H5" s="80"/>
      <c r="I5" s="80"/>
      <c r="J5" s="80"/>
      <c r="K5" s="80"/>
      <c r="L5" s="80"/>
      <c r="M5" s="80"/>
      <c r="N5" s="80"/>
      <c r="O5" s="80"/>
    </row>
    <row r="6" spans="1:15" ht="51" customHeight="1">
      <c r="A6" s="81"/>
      <c r="B6" s="81"/>
      <c r="C6" s="79"/>
      <c r="D6" s="4" t="s">
        <v>7</v>
      </c>
      <c r="E6" s="3" t="s">
        <v>8</v>
      </c>
      <c r="F6" s="3" t="s">
        <v>9</v>
      </c>
      <c r="G6" s="3" t="s">
        <v>10</v>
      </c>
      <c r="H6" s="3" t="s">
        <v>11</v>
      </c>
      <c r="I6" s="3" t="s">
        <v>12</v>
      </c>
      <c r="J6" s="3" t="s">
        <v>13</v>
      </c>
      <c r="K6" s="3" t="s">
        <v>14</v>
      </c>
      <c r="L6" s="3" t="s">
        <v>15</v>
      </c>
      <c r="M6" s="3" t="s">
        <v>16</v>
      </c>
      <c r="N6" s="3" t="s">
        <v>17</v>
      </c>
      <c r="O6" s="11" t="s">
        <v>18</v>
      </c>
    </row>
    <row r="7" spans="1:17" ht="25.5" customHeight="1">
      <c r="A7" s="5" t="s">
        <v>38</v>
      </c>
      <c r="B7" s="6">
        <v>600.7</v>
      </c>
      <c r="C7" s="79"/>
      <c r="D7" s="56" t="s">
        <v>173</v>
      </c>
      <c r="E7" s="55" t="s">
        <v>17</v>
      </c>
      <c r="F7" s="7"/>
      <c r="G7" s="72">
        <f>Q7/10000</f>
        <v>469.00389</v>
      </c>
      <c r="H7" s="8"/>
      <c r="I7" s="8"/>
      <c r="J7" s="8"/>
      <c r="K7" s="8"/>
      <c r="L7" s="8"/>
      <c r="M7" s="8"/>
      <c r="N7" s="8"/>
      <c r="O7" s="73">
        <f>G7</f>
        <v>469.00389</v>
      </c>
      <c r="Q7" s="72">
        <v>4690038.9</v>
      </c>
    </row>
    <row r="8" spans="1:17" ht="25.5" customHeight="1">
      <c r="A8" s="5" t="s">
        <v>39</v>
      </c>
      <c r="B8" s="6"/>
      <c r="C8" s="79"/>
      <c r="D8" s="56" t="s">
        <v>174</v>
      </c>
      <c r="E8" s="57" t="s">
        <v>175</v>
      </c>
      <c r="F8" s="7"/>
      <c r="G8" s="72">
        <f>Q8/10000</f>
        <v>469.00389</v>
      </c>
      <c r="H8" s="8"/>
      <c r="I8" s="8"/>
      <c r="J8" s="8"/>
      <c r="K8" s="8"/>
      <c r="L8" s="8"/>
      <c r="M8" s="8"/>
      <c r="N8" s="8"/>
      <c r="O8" s="73">
        <f>G8</f>
        <v>469.00389</v>
      </c>
      <c r="Q8" s="72">
        <v>4690038.9</v>
      </c>
    </row>
    <row r="9" spans="1:17" ht="25.5" customHeight="1">
      <c r="A9" s="5" t="s">
        <v>40</v>
      </c>
      <c r="B9" s="6"/>
      <c r="C9" s="79"/>
      <c r="D9" s="56" t="s">
        <v>176</v>
      </c>
      <c r="E9" s="57" t="s">
        <v>177</v>
      </c>
      <c r="F9" s="7"/>
      <c r="G9" s="72">
        <f>Q9/10000</f>
        <v>59.269890000000004</v>
      </c>
      <c r="H9" s="8"/>
      <c r="I9" s="8"/>
      <c r="J9" s="8"/>
      <c r="K9" s="8"/>
      <c r="L9" s="8"/>
      <c r="M9" s="8"/>
      <c r="N9" s="8"/>
      <c r="O9" s="73">
        <f>G9</f>
        <v>59.269890000000004</v>
      </c>
      <c r="Q9" s="72">
        <v>592698.9</v>
      </c>
    </row>
    <row r="10" spans="1:17" ht="25.5" customHeight="1">
      <c r="A10" s="9"/>
      <c r="B10" s="9"/>
      <c r="C10" s="79"/>
      <c r="D10" s="56" t="s">
        <v>178</v>
      </c>
      <c r="E10" s="57" t="s">
        <v>179</v>
      </c>
      <c r="F10" s="9"/>
      <c r="G10" s="72">
        <f>Q10/10000</f>
        <v>409.734</v>
      </c>
      <c r="H10" s="9"/>
      <c r="I10" s="9"/>
      <c r="J10" s="9"/>
      <c r="K10" s="9"/>
      <c r="L10" s="9"/>
      <c r="M10" s="9"/>
      <c r="N10" s="9"/>
      <c r="O10" s="73">
        <f>G10</f>
        <v>409.734</v>
      </c>
      <c r="Q10" s="72">
        <v>4097340</v>
      </c>
    </row>
    <row r="11" spans="1:15" ht="25.5" customHeight="1">
      <c r="A11" s="9"/>
      <c r="B11" s="9"/>
      <c r="C11" s="79"/>
      <c r="D11" s="9"/>
      <c r="E11" s="9"/>
      <c r="F11" s="9"/>
      <c r="H11" s="9"/>
      <c r="I11" s="9"/>
      <c r="J11" s="9"/>
      <c r="K11" s="9"/>
      <c r="L11" s="9"/>
      <c r="M11" s="9"/>
      <c r="N11" s="9"/>
      <c r="O11" s="9"/>
    </row>
    <row r="12" spans="1:15" ht="25.5" customHeight="1">
      <c r="A12" s="9"/>
      <c r="B12" s="9"/>
      <c r="C12" s="79"/>
      <c r="D12" s="9"/>
      <c r="E12" s="9"/>
      <c r="F12" s="9"/>
      <c r="G12" s="9"/>
      <c r="H12" s="9"/>
      <c r="I12" s="9"/>
      <c r="J12" s="9"/>
      <c r="K12" s="9"/>
      <c r="L12" s="9"/>
      <c r="M12" s="9"/>
      <c r="N12" s="9"/>
      <c r="O12" s="9"/>
    </row>
    <row r="13" spans="1:15" ht="25.5" customHeight="1">
      <c r="A13" s="9"/>
      <c r="B13" s="9"/>
      <c r="C13" s="79"/>
      <c r="D13" s="9"/>
      <c r="E13" s="9"/>
      <c r="F13" s="9"/>
      <c r="G13" s="9"/>
      <c r="H13" s="9"/>
      <c r="I13" s="9"/>
      <c r="J13" s="9"/>
      <c r="K13" s="9"/>
      <c r="L13" s="9"/>
      <c r="M13" s="9"/>
      <c r="N13" s="9"/>
      <c r="O13" s="9"/>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N8" sqref="N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row>
    <row r="2" spans="1:245" ht="32.25" customHeight="1">
      <c r="A2" s="92" t="s">
        <v>171</v>
      </c>
      <c r="B2" s="93"/>
      <c r="C2" s="93"/>
      <c r="D2" s="93"/>
      <c r="E2" s="93"/>
      <c r="F2" s="93"/>
      <c r="G2" s="93"/>
      <c r="H2" s="93"/>
      <c r="I2" s="93"/>
      <c r="J2" s="93"/>
      <c r="K2" s="93"/>
      <c r="L2" s="93"/>
      <c r="M2" s="93"/>
      <c r="N2" s="93"/>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row>
    <row r="3" spans="1:245" ht="14.25">
      <c r="A3" s="74" t="s">
        <v>217</v>
      </c>
      <c r="B3" s="26"/>
      <c r="C3" s="26"/>
      <c r="D3" s="26"/>
      <c r="E3" s="26"/>
      <c r="F3" s="27"/>
      <c r="G3" s="27"/>
      <c r="H3" s="27"/>
      <c r="I3" s="27"/>
      <c r="J3" s="27"/>
      <c r="K3" s="94" t="s">
        <v>0</v>
      </c>
      <c r="L3" s="94"/>
      <c r="M3" s="94"/>
      <c r="N3" s="94"/>
      <c r="O3" s="27"/>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row>
    <row r="4" spans="1:245" ht="14.25">
      <c r="A4" s="98" t="s">
        <v>41</v>
      </c>
      <c r="B4" s="95" t="s">
        <v>42</v>
      </c>
      <c r="C4" s="96"/>
      <c r="D4" s="96"/>
      <c r="E4" s="96"/>
      <c r="F4" s="96"/>
      <c r="G4" s="96"/>
      <c r="H4" s="96"/>
      <c r="I4" s="96"/>
      <c r="J4" s="96"/>
      <c r="K4" s="96"/>
      <c r="L4" s="97"/>
      <c r="M4" s="102" t="s">
        <v>43</v>
      </c>
      <c r="N4" s="89" t="s">
        <v>44</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row>
    <row r="5" spans="1:245" ht="14.25">
      <c r="A5" s="98"/>
      <c r="B5" s="98" t="s">
        <v>45</v>
      </c>
      <c r="C5" s="98" t="s">
        <v>46</v>
      </c>
      <c r="D5" s="98"/>
      <c r="E5" s="98"/>
      <c r="F5" s="98" t="s">
        <v>47</v>
      </c>
      <c r="G5" s="99" t="s">
        <v>48</v>
      </c>
      <c r="H5" s="99"/>
      <c r="I5" s="99"/>
      <c r="J5" s="98" t="s">
        <v>49</v>
      </c>
      <c r="K5" s="98"/>
      <c r="L5" s="98"/>
      <c r="M5" s="103"/>
      <c r="N5" s="90"/>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row>
    <row r="6" spans="1:245" ht="36" customHeight="1">
      <c r="A6" s="100"/>
      <c r="B6" s="98"/>
      <c r="C6" s="28" t="s">
        <v>50</v>
      </c>
      <c r="D6" s="28" t="s">
        <v>51</v>
      </c>
      <c r="E6" s="28" t="s">
        <v>4</v>
      </c>
      <c r="F6" s="101"/>
      <c r="G6" s="28" t="s">
        <v>52</v>
      </c>
      <c r="H6" s="28" t="s">
        <v>53</v>
      </c>
      <c r="I6" s="28" t="s">
        <v>54</v>
      </c>
      <c r="J6" s="28" t="s">
        <v>55</v>
      </c>
      <c r="K6" s="39" t="s">
        <v>51</v>
      </c>
      <c r="L6" s="39" t="s">
        <v>4</v>
      </c>
      <c r="M6" s="103"/>
      <c r="N6" s="91"/>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row>
    <row r="7" spans="1:245" ht="38.25" customHeight="1">
      <c r="A7" s="75" t="s">
        <v>218</v>
      </c>
      <c r="B7" s="29">
        <v>2</v>
      </c>
      <c r="C7" s="30">
        <v>130</v>
      </c>
      <c r="D7" s="30">
        <v>1186</v>
      </c>
      <c r="E7" s="30">
        <v>6.5</v>
      </c>
      <c r="F7" s="30">
        <v>3</v>
      </c>
      <c r="G7" s="30"/>
      <c r="H7" s="30"/>
      <c r="I7" s="30">
        <v>3</v>
      </c>
      <c r="J7" s="40"/>
      <c r="K7" s="41"/>
      <c r="L7" s="42"/>
      <c r="M7" s="42">
        <v>6.5</v>
      </c>
      <c r="N7" s="4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row>
    <row r="8" spans="1:245" ht="38.25" customHeight="1">
      <c r="A8" s="31"/>
      <c r="B8" s="32"/>
      <c r="C8" s="33"/>
      <c r="D8" s="33"/>
      <c r="E8" s="33"/>
      <c r="F8" s="33"/>
      <c r="G8" s="33"/>
      <c r="H8" s="33"/>
      <c r="I8" s="33"/>
      <c r="J8" s="33"/>
      <c r="K8" s="43"/>
      <c r="L8" s="43"/>
      <c r="M8" s="43"/>
      <c r="N8" s="43"/>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row>
    <row r="9" spans="1:245" ht="38.25" customHeight="1">
      <c r="A9" s="31"/>
      <c r="B9" s="32"/>
      <c r="C9" s="33"/>
      <c r="D9" s="33"/>
      <c r="E9" s="33"/>
      <c r="F9" s="33"/>
      <c r="G9" s="33"/>
      <c r="H9" s="33"/>
      <c r="I9" s="33"/>
      <c r="J9" s="33"/>
      <c r="K9" s="43"/>
      <c r="L9" s="43"/>
      <c r="M9" s="43"/>
      <c r="N9" s="43"/>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row>
    <row r="10" spans="1:245" ht="38.25" customHeight="1">
      <c r="A10" s="31"/>
      <c r="B10" s="32"/>
      <c r="C10" s="33"/>
      <c r="D10" s="33"/>
      <c r="E10" s="33"/>
      <c r="F10" s="33"/>
      <c r="G10" s="33"/>
      <c r="H10" s="33"/>
      <c r="I10" s="33"/>
      <c r="J10" s="33"/>
      <c r="K10" s="43"/>
      <c r="L10" s="43"/>
      <c r="M10" s="43"/>
      <c r="N10" s="43"/>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row>
    <row r="11" spans="1:245" ht="38.25" customHeight="1">
      <c r="A11" s="31"/>
      <c r="B11" s="32"/>
      <c r="C11" s="33"/>
      <c r="D11" s="33"/>
      <c r="E11" s="33"/>
      <c r="F11" s="33"/>
      <c r="G11" s="33"/>
      <c r="H11" s="33"/>
      <c r="I11" s="33"/>
      <c r="J11" s="33"/>
      <c r="K11" s="43"/>
      <c r="L11" s="43"/>
      <c r="M11" s="43"/>
      <c r="N11" s="43"/>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row>
    <row r="12" spans="1:245" ht="38.25" customHeight="1">
      <c r="A12" s="31"/>
      <c r="B12" s="32"/>
      <c r="C12" s="33"/>
      <c r="D12" s="33"/>
      <c r="E12" s="33"/>
      <c r="F12" s="33"/>
      <c r="G12" s="33"/>
      <c r="H12" s="33"/>
      <c r="I12" s="33"/>
      <c r="J12" s="33"/>
      <c r="K12" s="43"/>
      <c r="L12" s="43"/>
      <c r="M12" s="43"/>
      <c r="N12" s="43"/>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row>
    <row r="13" spans="1:245" ht="38.25" customHeight="1">
      <c r="A13" s="31"/>
      <c r="B13" s="32"/>
      <c r="C13" s="33"/>
      <c r="D13" s="33"/>
      <c r="E13" s="33"/>
      <c r="F13" s="33"/>
      <c r="G13" s="33"/>
      <c r="H13" s="33"/>
      <c r="I13" s="33"/>
      <c r="J13" s="33"/>
      <c r="K13" s="43"/>
      <c r="L13" s="43"/>
      <c r="M13" s="43"/>
      <c r="N13" s="43"/>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row>
    <row r="14" spans="1:245" ht="38.25" customHeight="1">
      <c r="A14" s="31"/>
      <c r="B14" s="32"/>
      <c r="C14" s="33"/>
      <c r="D14" s="33"/>
      <c r="E14" s="33"/>
      <c r="F14" s="33"/>
      <c r="G14" s="33"/>
      <c r="H14" s="33"/>
      <c r="I14" s="33"/>
      <c r="J14" s="33"/>
      <c r="K14" s="43"/>
      <c r="L14" s="43"/>
      <c r="M14" s="43"/>
      <c r="N14" s="43"/>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row>
    <row r="15" spans="1:245" ht="14.25">
      <c r="A15" s="34" t="s">
        <v>56</v>
      </c>
      <c r="B15" s="35"/>
      <c r="C15" s="35"/>
      <c r="D15" s="35"/>
      <c r="E15" s="35"/>
      <c r="F15" s="35"/>
      <c r="G15" s="36"/>
      <c r="H15" s="36"/>
      <c r="I15" s="36"/>
      <c r="J15" s="36"/>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row>
    <row r="16" spans="1:10" ht="14.25">
      <c r="A16" s="37" t="s">
        <v>57</v>
      </c>
      <c r="B16" s="37"/>
      <c r="C16" s="37"/>
      <c r="D16" s="37"/>
      <c r="E16" s="37"/>
      <c r="F16" s="37"/>
      <c r="G16" s="37"/>
      <c r="H16" s="37"/>
      <c r="I16" s="37"/>
      <c r="J16" s="37"/>
    </row>
    <row r="17" spans="1:10" ht="14.25">
      <c r="A17" s="38" t="s">
        <v>58</v>
      </c>
      <c r="B17" s="38"/>
      <c r="C17" s="38"/>
      <c r="D17" s="38"/>
      <c r="E17" s="38"/>
      <c r="F17" s="38"/>
      <c r="G17" s="38"/>
      <c r="H17" s="38"/>
      <c r="I17" s="38"/>
      <c r="J17" s="38"/>
    </row>
    <row r="18" spans="1:10" ht="14.25">
      <c r="A18" s="38"/>
      <c r="B18" s="38"/>
      <c r="C18" s="38"/>
      <c r="D18" s="38"/>
      <c r="E18" s="38"/>
      <c r="F18" s="38"/>
      <c r="G18" s="38"/>
      <c r="H18" s="38"/>
      <c r="I18" s="38"/>
      <c r="J18" s="38"/>
    </row>
  </sheetData>
  <sheetProtection/>
  <mergeCells count="11">
    <mergeCell ref="M4:M6"/>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2016-09-08T02:40:16Z</cp:lastPrinted>
  <dcterms:created xsi:type="dcterms:W3CDTF">2008-09-11T17:22:52Z</dcterms:created>
  <dcterms:modified xsi:type="dcterms:W3CDTF">2016-09-08T03:09:55Z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