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45"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<sst xmlns="http://schemas.openxmlformats.org/spreadsheetml/2006/main" count="188" uniqueCount="131">
  <si>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</si>
  <si>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</si>
  <si>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</si>
  <si>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</si>
  <si>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</si>
  <si>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</si>
  <si>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</si>
  <si>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</si>
  <si>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</si>
  <si>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</si>
  <si>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</si>
  <si>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</si>
  <si>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</si>
  <si>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</si>
  <si>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</si>
  <si>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</si>
  <si>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</si>
  <si>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</si>
  <si>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</si>
  <si>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</si>
  <si>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</si>
  <si>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</si>
  <si>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</si>
  <si>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</si>
  <si>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</si>
  <si>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</si>
  <si>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</si>
  <si>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</si>
  <si>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</si>
  <si>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</si>
  <si>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</si>
  <si>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r>
      <t xml:space="preserve">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</si>
  <si>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</si>
  <si>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</si>
  <si>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</si>
  <si>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</si>
  <si>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</si>
  <si>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</si>
  <si>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t>决算数</t>
  </si>
  <si>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</si>
  <si>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</si>
  <si>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</si>
  <si>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</si>
  <si>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</si>
  <si>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</si>
  <si>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</si>
  <si>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</si>
  <si>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</si>
  <si>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</si>
  <si>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</si>
  <si>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</si>
  <si>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</si>
  <si>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</si>
  <si>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</si>
  <si>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</si>
  <si>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</si>
  <si>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</si>
  <si>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</si>
  <si>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</si>
  <si>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</si>
  <si>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</si>
  <si>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单位：临湘市第二中学</t>
  </si>
  <si>
    <r>
      <t xml:space="preserve">  2015 </t>
    </r>
    <r>
      <rPr>
        <sz val="16"/>
        <color indexed="8"/>
        <rFont val="黑体"/>
        <family val="3"/>
      </rPr>
      <t>年度部门收入支出决算总表</t>
    </r>
  </si>
  <si>
    <r>
      <t>2015</t>
    </r>
    <r>
      <rPr>
        <sz val="16"/>
        <color indexed="8"/>
        <rFont val="黑体"/>
        <family val="3"/>
      </rPr>
      <t>年度部门财政拨款收入支出决算总表</t>
    </r>
  </si>
  <si>
    <t>教育支出</t>
  </si>
  <si>
    <t>普通教育</t>
  </si>
  <si>
    <t xml:space="preserve">  高中教育</t>
  </si>
  <si>
    <t xml:space="preserve">  其他普通教育支出</t>
  </si>
  <si>
    <t>教育费附加安排的支出</t>
  </si>
  <si>
    <t xml:space="preserve">  其他教育费附加安排的支出</t>
  </si>
  <si>
    <t>单位：临湘市第二中学</t>
  </si>
  <si>
    <r>
      <t xml:space="preserve"> 2015 </t>
    </r>
    <r>
      <rPr>
        <sz val="16"/>
        <color indexed="8"/>
        <rFont val="黑体"/>
        <family val="3"/>
      </rPr>
      <t>年度部门政府性基金财政拨款收入支出决算总表</t>
    </r>
  </si>
  <si>
    <t>临湘市第二中学</t>
  </si>
  <si>
    <t>单位：临湘市第二中学</t>
  </si>
  <si>
    <r>
      <t>2015</t>
    </r>
    <r>
      <rPr>
        <b/>
        <sz val="18"/>
        <rFont val="宋体"/>
        <family val="0"/>
      </rPr>
      <t>年度部门一般公共预算财政拨款“三公”经费支出决算表</t>
    </r>
  </si>
  <si>
    <t>教育支出</t>
  </si>
  <si>
    <t>初中教育</t>
  </si>
  <si>
    <t>高中教育</t>
  </si>
  <si>
    <t>其他普通教育支出</t>
  </si>
  <si>
    <t>其他教育费附加安排的支出</t>
  </si>
  <si>
    <t xml:space="preserve">  初中教育</t>
  </si>
  <si>
    <t>一、工资福利支出</t>
  </si>
  <si>
    <t>基本工资</t>
  </si>
  <si>
    <t>津贴补贴</t>
  </si>
  <si>
    <t>奖金</t>
  </si>
  <si>
    <t>社会保障缴费</t>
  </si>
  <si>
    <t>伙食费</t>
  </si>
  <si>
    <t>伙食补助费</t>
  </si>
  <si>
    <t>绩效工资</t>
  </si>
  <si>
    <t>其他工资福利支出</t>
  </si>
  <si>
    <t>二、商品和服务支出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</si>
  <si>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</si>
  <si>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</si>
  <si>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</si>
  <si>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</si>
  <si>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</si>
  <si>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</si>
  <si>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</si>
  <si>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</si>
  <si>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</si>
  <si>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</si>
  <si>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</si>
  <si>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</si>
  <si>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</si>
  <si>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</si>
  <si>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</si>
  <si>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劳务费</t>
  </si>
  <si>
    <t>委托业务费</t>
  </si>
  <si>
    <t>工会经费</t>
  </si>
  <si>
    <t>福利费</t>
  </si>
  <si>
    <t>其他交通费用</t>
  </si>
  <si>
    <t>税金及附加费用</t>
  </si>
  <si>
    <t>其他商品和服务支出</t>
  </si>
  <si>
    <t>三、对个人和家庭的补助支出</t>
  </si>
  <si>
    <t>离休费</t>
  </si>
  <si>
    <t>退休费</t>
  </si>
  <si>
    <t>退职（役）费</t>
  </si>
  <si>
    <t>抚恤金</t>
  </si>
  <si>
    <t>生活补助</t>
  </si>
  <si>
    <t>救济费</t>
  </si>
  <si>
    <t>医疗费</t>
  </si>
  <si>
    <t>助学金</t>
  </si>
  <si>
    <t>奖励金</t>
  </si>
  <si>
    <t>生产补助</t>
  </si>
  <si>
    <t>住房公积金</t>
  </si>
  <si>
    <t>提租补助</t>
  </si>
  <si>
    <t>购房补助</t>
  </si>
  <si>
    <t>其他对个人和家庭的补助支出</t>
  </si>
  <si>
    <t>公车大修，厉行“三公”经费节约的原则</t>
  </si>
  <si>
    <r>
      <t xml:space="preserve">   2015  </t>
    </r>
    <r>
      <rPr>
        <b/>
        <sz val="16"/>
        <rFont val="宋体"/>
        <family val="0"/>
      </rPr>
      <t>年度部门一般公共预算财政拨款基本支出决算表</t>
    </r>
  </si>
  <si>
    <t>单位：临湘市第二中学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</si>
</sst>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Red]\(0\)"/>
    <numFmt numFmtId="179" formatCode="0.00_);[Red]\(0.00\)"/>
    <numFmt numFmtId="180" formatCode="#,##0.00_ "/>
  </numFmts>
  <fonts count="44">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9"/>
      <color indexed="8"/>
      <name val="宋体"/>
      <family val="0"/>
    </font>
    <font>
      <sz val="11"/>
      <name val="宋体"/>
      <family val="0"/>
    </font>
    <font>
      <b/>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color indexed="63"/>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color indexed="63"/>
      </left>
      <right>
        <color indexed="63"/>
      </right>
      <top style="thin"/>
      <bottom style="thin"/>
    </border>
    <border>
      <left>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18">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lef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41"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42" fillId="0" borderId="13" xfId="0" applyFont="1" applyBorder="1" applyAlignment="1">
      <alignment horizontal="left" vertical="center" shrinkToFit="1"/>
    </xf>
    <xf numFmtId="176" fontId="42" fillId="0" borderId="10" xfId="0" applyNumberFormat="1" applyFont="1" applyBorder="1" applyAlignment="1">
      <alignment horizontal="left" vertical="center"/>
    </xf>
    <xf numFmtId="176" fontId="42" fillId="0" borderId="10" xfId="0" applyNumberFormat="1" applyFont="1" applyBorder="1" applyAlignment="1">
      <alignment horizontal="right" vertical="center"/>
    </xf>
    <xf numFmtId="0" fontId="3" fillId="0" borderId="10" xfId="45" applyFont="1" applyBorder="1" applyAlignment="1">
      <alignment horizontal="center" vertical="center" wrapText="1"/>
      <protection/>
    </xf>
    <xf numFmtId="0" fontId="3" fillId="0" borderId="18" xfId="45" applyFont="1" applyBorder="1" applyAlignment="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20" xfId="45" applyNumberFormat="1" applyFont="1" applyFill="1" applyBorder="1" applyAlignment="1" applyProtection="1">
      <alignment horizontal="center" vertical="center" wrapText="1"/>
      <protection/>
    </xf>
    <xf numFmtId="176" fontId="3" fillId="24" borderId="21" xfId="45" applyNumberFormat="1" applyFont="1" applyFill="1" applyBorder="1" applyAlignment="1" applyProtection="1">
      <alignment horizontal="center" vertical="center" wrapText="1"/>
      <protection/>
    </xf>
    <xf numFmtId="0" fontId="3" fillId="0" borderId="19" xfId="45" applyFont="1" applyBorder="1" applyAlignment="1">
      <alignment horizontal="left" vertical="center" wrapText="1"/>
      <protection/>
    </xf>
    <xf numFmtId="0" fontId="5" fillId="0" borderId="18" xfId="45" applyFont="1" applyBorder="1" applyAlignment="1">
      <alignment horizontal="center" vertical="center" wrapText="1"/>
      <protection/>
    </xf>
    <xf numFmtId="0" fontId="5" fillId="0" borderId="22"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23" xfId="45" applyNumberFormat="1" applyFont="1" applyFill="1" applyBorder="1" applyAlignment="1" applyProtection="1">
      <alignment horizontal="center" vertical="center"/>
      <protection/>
    </xf>
    <xf numFmtId="0" fontId="3" fillId="24" borderId="18"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178" fontId="1" fillId="0" borderId="0" xfId="0" applyNumberFormat="1" applyFont="1" applyFill="1" applyAlignment="1">
      <alignment vertical="center"/>
    </xf>
    <xf numFmtId="178" fontId="27" fillId="0" borderId="0" xfId="0" applyNumberFormat="1" applyFont="1" applyFill="1" applyBorder="1" applyAlignment="1">
      <alignment horizontal="right" vertical="center"/>
    </xf>
    <xf numFmtId="178" fontId="35" fillId="0" borderId="10" xfId="0" applyNumberFormat="1" applyFont="1" applyBorder="1" applyAlignment="1">
      <alignment horizontal="center" vertical="center" wrapText="1"/>
    </xf>
    <xf numFmtId="178" fontId="28" fillId="0" borderId="10" xfId="0" applyNumberFormat="1" applyFont="1" applyBorder="1" applyAlignment="1">
      <alignment horizontal="center" vertical="center" wrapText="1"/>
    </xf>
    <xf numFmtId="178" fontId="30" fillId="0" borderId="10" xfId="0" applyNumberFormat="1" applyFont="1" applyFill="1" applyBorder="1" applyAlignment="1">
      <alignment horizontal="center" vertical="center" wrapText="1"/>
    </xf>
    <xf numFmtId="178" fontId="41" fillId="0" borderId="10" xfId="0" applyNumberFormat="1" applyFont="1" applyFill="1" applyBorder="1" applyAlignment="1">
      <alignment horizontal="center" vertical="center"/>
    </xf>
    <xf numFmtId="0" fontId="41" fillId="0" borderId="10" xfId="0" applyNumberFormat="1" applyFont="1" applyFill="1" applyBorder="1" applyAlignment="1">
      <alignment horizontal="center" vertical="center"/>
    </xf>
    <xf numFmtId="0" fontId="9" fillId="0" borderId="0" xfId="0" applyFont="1" applyFill="1" applyAlignment="1">
      <alignment vertical="center"/>
    </xf>
    <xf numFmtId="176"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79" fontId="9" fillId="0" borderId="10" xfId="0" applyNumberFormat="1" applyFont="1" applyFill="1" applyBorder="1" applyAlignment="1">
      <alignment vertical="center"/>
    </xf>
    <xf numFmtId="179" fontId="9" fillId="0" borderId="10" xfId="0" applyNumberFormat="1" applyFont="1" applyBorder="1" applyAlignment="1">
      <alignment horizontal="left" vertical="center"/>
    </xf>
    <xf numFmtId="179" fontId="9" fillId="0" borderId="10" xfId="0" applyNumberFormat="1" applyFont="1" applyBorder="1" applyAlignment="1">
      <alignment horizontal="right" vertical="center"/>
    </xf>
    <xf numFmtId="179" fontId="9" fillId="0" borderId="10" xfId="0" applyNumberFormat="1" applyFont="1" applyFill="1" applyBorder="1" applyAlignment="1">
      <alignment horizontal="center" vertical="center"/>
    </xf>
    <xf numFmtId="179" fontId="41" fillId="0" borderId="10" xfId="0" applyNumberFormat="1" applyFont="1" applyFill="1" applyBorder="1" applyAlignment="1">
      <alignment horizontal="center" vertical="center"/>
    </xf>
    <xf numFmtId="0" fontId="27" fillId="0" borderId="0" xfId="0" applyFont="1" applyFill="1" applyBorder="1" applyAlignment="1">
      <alignment vertical="center" wrapText="1"/>
    </xf>
    <xf numFmtId="0" fontId="9" fillId="0" borderId="10" xfId="0" applyFont="1" applyFill="1" applyBorder="1" applyAlignment="1">
      <alignment horizontal="center" vertical="center" wrapText="1"/>
    </xf>
    <xf numFmtId="0" fontId="0" fillId="0" borderId="10" xfId="0" applyBorder="1" applyAlignment="1">
      <alignment wrapText="1"/>
    </xf>
    <xf numFmtId="0" fontId="0" fillId="0" borderId="0" xfId="0" applyAlignment="1">
      <alignment wrapText="1"/>
    </xf>
    <xf numFmtId="49" fontId="5" fillId="0" borderId="10" xfId="42" applyNumberFormat="1" applyFont="1" applyFill="1" applyBorder="1" applyAlignment="1" applyProtection="1">
      <alignment horizontal="left" vertical="center" wrapText="1"/>
      <protection/>
    </xf>
    <xf numFmtId="177" fontId="3" fillId="0" borderId="10" xfId="42" applyNumberFormat="1" applyFont="1" applyFill="1" applyBorder="1" applyAlignment="1" applyProtection="1">
      <alignment horizontal="left" vertical="center" wrapText="1"/>
      <protection/>
    </xf>
    <xf numFmtId="179" fontId="3" fillId="0" borderId="10" xfId="42" applyNumberFormat="1" applyFont="1" applyFill="1" applyBorder="1" applyAlignment="1" applyProtection="1">
      <alignment horizontal="left" vertical="center" wrapText="1"/>
      <protection/>
    </xf>
    <xf numFmtId="4" fontId="29" fillId="0" borderId="24" xfId="0" applyBorder="1" applyAlignment="1">
      <alignment horizontal="left" vertical="center" shrinkToFit="1"/>
    </xf>
    <xf numFmtId="0" fontId="5" fillId="0" borderId="10" xfId="42" applyNumberFormat="1" applyFont="1" applyFill="1" applyBorder="1" applyAlignment="1" applyProtection="1">
      <alignment horizontal="left" vertical="center" wrapText="1"/>
      <protection/>
    </xf>
    <xf numFmtId="0" fontId="0" fillId="0" borderId="10" xfId="0" applyFont="1" applyFill="1" applyBorder="1" applyAlignment="1">
      <alignment horizontal="left"/>
    </xf>
    <xf numFmtId="4" fontId="29" fillId="0" borderId="24" xfId="0" applyFont="1" applyBorder="1" applyAlignment="1">
      <alignment horizontal="left" vertical="center" shrinkToFit="1"/>
    </xf>
    <xf numFmtId="179" fontId="29" fillId="0" borderId="10" xfId="0" applyNumberFormat="1" applyFont="1" applyFill="1" applyBorder="1" applyAlignment="1">
      <alignment horizontal="left"/>
    </xf>
    <xf numFmtId="0" fontId="9" fillId="0" borderId="0" xfId="42" applyFont="1" applyAlignment="1">
      <alignment horizontal="left" vertical="center"/>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0"/>
  <sheetViews>
    <sheetView workbookViewId="0" topLeftCell="A1">
      <selection activeCell="A24" sqref="A24"/>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18.125" style="2" customWidth="1"/>
    <col min="6" max="6" width="7.875" style="90" customWidth="1"/>
    <col min="7" max="8" width="7.50390625" style="90" customWidth="1"/>
    <col min="9" max="9" width="7.00390625" style="90" customWidth="1"/>
    <col min="10" max="10" width="5.625" style="90" customWidth="1"/>
    <col min="11" max="11" width="5.875" style="90" customWidth="1"/>
    <col min="12" max="12" width="5.75390625" style="90" customWidth="1"/>
    <col min="13" max="13" width="6.125" style="90" customWidth="1"/>
    <col min="14" max="14" width="5.125" style="90" customWidth="1"/>
    <col min="15" max="15" width="7.75390625" style="90" customWidth="1"/>
    <col min="16" max="16384" width="9.00390625" style="2" bestFit="1" customWidth="1"/>
  </cols>
  <sheetData>
    <row r="1" ht="12" customHeight="1">
      <c r="A1" s="26"/>
    </row>
    <row r="2" spans="1:15" ht="12" customHeight="1">
      <c r="A2" s="64" t="s">
        <v>62</v>
      </c>
      <c r="B2" s="65"/>
      <c r="C2" s="65"/>
      <c r="D2" s="65"/>
      <c r="E2" s="65"/>
      <c r="F2" s="65"/>
      <c r="G2" s="65"/>
      <c r="H2" s="65"/>
      <c r="I2" s="65"/>
      <c r="J2" s="65"/>
      <c r="K2" s="65"/>
      <c r="L2" s="65"/>
      <c r="M2" s="65"/>
      <c r="N2" s="65"/>
      <c r="O2" s="65"/>
    </row>
    <row r="3" spans="1:15" ht="28.5" customHeight="1">
      <c r="A3" s="65"/>
      <c r="B3" s="65"/>
      <c r="C3" s="65"/>
      <c r="D3" s="65"/>
      <c r="E3" s="65"/>
      <c r="F3" s="65"/>
      <c r="G3" s="65"/>
      <c r="H3" s="65"/>
      <c r="I3" s="65"/>
      <c r="J3" s="65"/>
      <c r="K3" s="65"/>
      <c r="L3" s="65"/>
      <c r="M3" s="65"/>
      <c r="N3" s="65"/>
      <c r="O3" s="65"/>
    </row>
    <row r="4" spans="1:14" ht="21.75" customHeight="1">
      <c r="A4" s="1" t="s">
        <v>61</v>
      </c>
      <c r="B4" s="1"/>
      <c r="C4" s="1"/>
      <c r="D4" s="1"/>
      <c r="E4" s="1"/>
      <c r="N4" s="91" t="s">
        <v>0</v>
      </c>
    </row>
    <row r="5" spans="1:15" ht="24.75" customHeight="1">
      <c r="A5" s="66" t="s">
        <v>1</v>
      </c>
      <c r="B5" s="66"/>
      <c r="C5" s="66"/>
      <c r="D5" s="66" t="s">
        <v>2</v>
      </c>
      <c r="E5" s="66"/>
      <c r="F5" s="66"/>
      <c r="G5" s="66"/>
      <c r="H5" s="66"/>
      <c r="I5" s="66"/>
      <c r="J5" s="66"/>
      <c r="K5" s="66"/>
      <c r="L5" s="66"/>
      <c r="M5" s="66"/>
      <c r="N5" s="66"/>
      <c r="O5" s="66"/>
    </row>
    <row r="6" spans="1:15" s="54" customFormat="1" ht="48.75" customHeight="1">
      <c r="A6" s="68" t="s">
        <v>3</v>
      </c>
      <c r="B6" s="68" t="s">
        <v>4</v>
      </c>
      <c r="C6" s="66"/>
      <c r="D6" s="67" t="s">
        <v>5</v>
      </c>
      <c r="E6" s="67"/>
      <c r="F6" s="92" t="s">
        <v>6</v>
      </c>
      <c r="G6" s="92"/>
      <c r="H6" s="92"/>
      <c r="I6" s="92"/>
      <c r="J6" s="92"/>
      <c r="K6" s="92"/>
      <c r="L6" s="92"/>
      <c r="M6" s="92"/>
      <c r="N6" s="92"/>
      <c r="O6" s="92"/>
    </row>
    <row r="7" spans="1:15" s="54" customFormat="1" ht="63" customHeight="1">
      <c r="A7" s="68"/>
      <c r="B7" s="68"/>
      <c r="C7" s="66"/>
      <c r="D7" s="4" t="s">
        <v>7</v>
      </c>
      <c r="E7" s="3" t="s">
        <v>8</v>
      </c>
      <c r="F7" s="93" t="s">
        <v>9</v>
      </c>
      <c r="G7" s="93" t="s">
        <v>10</v>
      </c>
      <c r="H7" s="93" t="s">
        <v>11</v>
      </c>
      <c r="I7" s="93" t="s">
        <v>12</v>
      </c>
      <c r="J7" s="93" t="s">
        <v>13</v>
      </c>
      <c r="K7" s="93" t="s">
        <v>14</v>
      </c>
      <c r="L7" s="93" t="s">
        <v>15</v>
      </c>
      <c r="M7" s="93" t="s">
        <v>16</v>
      </c>
      <c r="N7" s="93" t="s">
        <v>17</v>
      </c>
      <c r="O7" s="94" t="s">
        <v>18</v>
      </c>
    </row>
    <row r="8" spans="1:16" ht="18.75" customHeight="1">
      <c r="A8" s="13" t="s">
        <v>19</v>
      </c>
      <c r="B8" s="6">
        <v>2241</v>
      </c>
      <c r="C8" s="66"/>
      <c r="D8" s="96">
        <v>205</v>
      </c>
      <c r="E8" s="58" t="s">
        <v>75</v>
      </c>
      <c r="F8" s="100">
        <f>F20</f>
        <v>1508</v>
      </c>
      <c r="G8" s="100">
        <f aca="true" t="shared" si="0" ref="G8:O8">G20</f>
        <v>1100</v>
      </c>
      <c r="H8" s="100">
        <f t="shared" si="0"/>
        <v>297</v>
      </c>
      <c r="I8" s="100">
        <f t="shared" si="0"/>
        <v>0</v>
      </c>
      <c r="J8" s="100">
        <f t="shared" si="0"/>
        <v>0</v>
      </c>
      <c r="K8" s="100">
        <f t="shared" si="0"/>
        <v>600</v>
      </c>
      <c r="L8" s="100">
        <f t="shared" si="0"/>
        <v>0</v>
      </c>
      <c r="M8" s="100">
        <f t="shared" si="0"/>
        <v>16</v>
      </c>
      <c r="N8" s="100">
        <f t="shared" si="0"/>
        <v>0</v>
      </c>
      <c r="O8" s="100">
        <f>N8+M8+L8+K8+J8+I8+H8+G8+F8</f>
        <v>3521</v>
      </c>
      <c r="P8" s="97"/>
    </row>
    <row r="9" spans="1:16" ht="18.75" customHeight="1">
      <c r="A9" s="13" t="s">
        <v>20</v>
      </c>
      <c r="B9" s="6">
        <v>2241</v>
      </c>
      <c r="C9" s="66"/>
      <c r="D9" s="96">
        <v>2050203</v>
      </c>
      <c r="E9" s="58" t="s">
        <v>76</v>
      </c>
      <c r="F9" s="101">
        <v>220</v>
      </c>
      <c r="G9" s="101">
        <v>134</v>
      </c>
      <c r="H9" s="102"/>
      <c r="I9" s="103"/>
      <c r="J9" s="103"/>
      <c r="K9" s="103"/>
      <c r="L9" s="103"/>
      <c r="M9" s="103"/>
      <c r="N9" s="103"/>
      <c r="O9" s="100">
        <f aca="true" t="shared" si="1" ref="O9:O20">N9+M9+L9+K9+J9+I9+H9+G9+F9</f>
        <v>354</v>
      </c>
      <c r="P9" s="97"/>
    </row>
    <row r="10" spans="1:16" ht="18.75" customHeight="1">
      <c r="A10" s="14" t="s">
        <v>21</v>
      </c>
      <c r="B10" s="6"/>
      <c r="C10" s="66"/>
      <c r="D10" s="96">
        <v>2050204</v>
      </c>
      <c r="E10" s="58" t="s">
        <v>77</v>
      </c>
      <c r="F10" s="101">
        <v>795</v>
      </c>
      <c r="G10" s="101">
        <v>156</v>
      </c>
      <c r="H10" s="102">
        <v>211</v>
      </c>
      <c r="I10" s="103"/>
      <c r="J10" s="103"/>
      <c r="K10" s="103"/>
      <c r="L10" s="103"/>
      <c r="M10" s="103">
        <v>16</v>
      </c>
      <c r="N10" s="103"/>
      <c r="O10" s="100">
        <f t="shared" si="1"/>
        <v>1178</v>
      </c>
      <c r="P10" s="97"/>
    </row>
    <row r="11" spans="1:16" ht="18.75" customHeight="1">
      <c r="A11" s="13" t="s">
        <v>22</v>
      </c>
      <c r="B11" s="6"/>
      <c r="C11" s="66"/>
      <c r="D11" s="96">
        <v>2050299</v>
      </c>
      <c r="E11" s="58" t="s">
        <v>78</v>
      </c>
      <c r="F11" s="101">
        <v>93</v>
      </c>
      <c r="G11" s="101"/>
      <c r="H11" s="102">
        <v>86</v>
      </c>
      <c r="I11" s="103"/>
      <c r="J11" s="103"/>
      <c r="K11" s="103"/>
      <c r="L11" s="103"/>
      <c r="M11" s="103"/>
      <c r="N11" s="103"/>
      <c r="O11" s="100">
        <f t="shared" si="1"/>
        <v>179</v>
      </c>
      <c r="P11" s="97"/>
    </row>
    <row r="12" spans="1:16" ht="18.75" customHeight="1">
      <c r="A12" s="13" t="s">
        <v>23</v>
      </c>
      <c r="B12" s="6">
        <v>1280</v>
      </c>
      <c r="C12" s="66"/>
      <c r="D12" s="96">
        <v>2050999</v>
      </c>
      <c r="E12" s="58" t="s">
        <v>79</v>
      </c>
      <c r="F12" s="101"/>
      <c r="G12" s="101">
        <v>530</v>
      </c>
      <c r="H12" s="102"/>
      <c r="I12" s="103"/>
      <c r="J12" s="103"/>
      <c r="K12" s="103"/>
      <c r="L12" s="103"/>
      <c r="M12" s="103"/>
      <c r="N12" s="103"/>
      <c r="O12" s="100">
        <f t="shared" si="1"/>
        <v>530</v>
      </c>
      <c r="P12" s="97"/>
    </row>
    <row r="13" spans="1:16" ht="18.75" customHeight="1">
      <c r="A13" s="13" t="s">
        <v>24</v>
      </c>
      <c r="B13" s="6"/>
      <c r="C13" s="66"/>
      <c r="D13" s="96"/>
      <c r="E13" s="58"/>
      <c r="F13" s="101"/>
      <c r="G13" s="101"/>
      <c r="H13" s="102"/>
      <c r="I13" s="103"/>
      <c r="J13" s="103"/>
      <c r="K13" s="103"/>
      <c r="L13" s="103"/>
      <c r="M13" s="103"/>
      <c r="N13" s="103"/>
      <c r="O13" s="100"/>
      <c r="P13" s="97"/>
    </row>
    <row r="14" spans="1:16" ht="18.75" customHeight="1">
      <c r="A14" s="13" t="s">
        <v>25</v>
      </c>
      <c r="B14" s="6"/>
      <c r="C14" s="66"/>
      <c r="D14" s="96"/>
      <c r="E14" s="58"/>
      <c r="F14" s="101"/>
      <c r="G14" s="101"/>
      <c r="H14" s="102"/>
      <c r="I14" s="103"/>
      <c r="J14" s="103"/>
      <c r="K14" s="103"/>
      <c r="L14" s="103"/>
      <c r="M14" s="103"/>
      <c r="N14" s="103"/>
      <c r="O14" s="100"/>
      <c r="P14" s="97"/>
    </row>
    <row r="15" spans="1:16" ht="18.75" customHeight="1">
      <c r="A15" s="13" t="s">
        <v>26</v>
      </c>
      <c r="B15" s="6"/>
      <c r="C15" s="66"/>
      <c r="D15" s="96">
        <v>2050204</v>
      </c>
      <c r="E15" s="58" t="s">
        <v>77</v>
      </c>
      <c r="F15" s="101">
        <v>400</v>
      </c>
      <c r="G15" s="101">
        <v>280</v>
      </c>
      <c r="H15" s="102"/>
      <c r="I15" s="103"/>
      <c r="J15" s="103"/>
      <c r="K15" s="103">
        <v>600</v>
      </c>
      <c r="L15" s="103"/>
      <c r="M15" s="103"/>
      <c r="N15" s="103"/>
      <c r="O15" s="100">
        <f t="shared" si="1"/>
        <v>1280</v>
      </c>
      <c r="P15" s="97"/>
    </row>
    <row r="16" spans="1:16" ht="18.75" customHeight="1">
      <c r="A16" s="13"/>
      <c r="B16" s="6"/>
      <c r="C16" s="66"/>
      <c r="D16" s="97"/>
      <c r="E16" s="97"/>
      <c r="F16" s="104"/>
      <c r="G16" s="103"/>
      <c r="H16" s="103"/>
      <c r="I16" s="103"/>
      <c r="J16" s="103"/>
      <c r="K16" s="103"/>
      <c r="L16" s="103"/>
      <c r="M16" s="103"/>
      <c r="N16" s="103"/>
      <c r="O16" s="100"/>
      <c r="P16" s="97"/>
    </row>
    <row r="17" spans="1:16" ht="18.75" customHeight="1">
      <c r="A17" s="13"/>
      <c r="B17" s="6"/>
      <c r="C17" s="66"/>
      <c r="D17" s="57"/>
      <c r="E17" s="58"/>
      <c r="F17" s="104"/>
      <c r="G17" s="103"/>
      <c r="H17" s="103"/>
      <c r="I17" s="103"/>
      <c r="J17" s="103"/>
      <c r="K17" s="103"/>
      <c r="L17" s="103"/>
      <c r="M17" s="103"/>
      <c r="N17" s="103"/>
      <c r="O17" s="100"/>
      <c r="P17" s="97"/>
    </row>
    <row r="18" spans="1:16" ht="18.75" customHeight="1">
      <c r="A18" s="55"/>
      <c r="B18" s="6"/>
      <c r="C18" s="66"/>
      <c r="D18" s="57"/>
      <c r="E18" s="58"/>
      <c r="F18" s="104"/>
      <c r="G18" s="103"/>
      <c r="H18" s="103"/>
      <c r="I18" s="103"/>
      <c r="J18" s="103"/>
      <c r="K18" s="103"/>
      <c r="L18" s="103"/>
      <c r="M18" s="103"/>
      <c r="N18" s="103"/>
      <c r="O18" s="100"/>
      <c r="P18" s="97"/>
    </row>
    <row r="19" spans="1:16" ht="18.75" customHeight="1">
      <c r="A19" s="55"/>
      <c r="B19" s="6"/>
      <c r="C19" s="66"/>
      <c r="D19" s="57"/>
      <c r="E19" s="58"/>
      <c r="F19" s="104"/>
      <c r="G19" s="103"/>
      <c r="H19" s="103"/>
      <c r="I19" s="103"/>
      <c r="J19" s="103"/>
      <c r="K19" s="103"/>
      <c r="L19" s="103"/>
      <c r="M19" s="103"/>
      <c r="N19" s="103"/>
      <c r="O19" s="100"/>
      <c r="P19" s="97"/>
    </row>
    <row r="20" spans="1:16" ht="18.75" customHeight="1">
      <c r="A20" s="56" t="s">
        <v>27</v>
      </c>
      <c r="B20" s="6">
        <f>B12+B8</f>
        <v>3521</v>
      </c>
      <c r="C20" s="66"/>
      <c r="D20" s="98"/>
      <c r="E20" s="99"/>
      <c r="F20" s="95">
        <f>F15+F12+F11+F10+F9</f>
        <v>1508</v>
      </c>
      <c r="G20" s="95">
        <f aca="true" t="shared" si="2" ref="G20:O20">G15+G12+G11+G10+G9</f>
        <v>1100</v>
      </c>
      <c r="H20" s="95">
        <f t="shared" si="2"/>
        <v>297</v>
      </c>
      <c r="I20" s="95">
        <f t="shared" si="2"/>
        <v>0</v>
      </c>
      <c r="J20" s="95">
        <f t="shared" si="2"/>
        <v>0</v>
      </c>
      <c r="K20" s="95">
        <f t="shared" si="2"/>
        <v>600</v>
      </c>
      <c r="L20" s="95">
        <f t="shared" si="2"/>
        <v>0</v>
      </c>
      <c r="M20" s="95">
        <f t="shared" si="2"/>
        <v>16</v>
      </c>
      <c r="N20" s="95">
        <f t="shared" si="2"/>
        <v>0</v>
      </c>
      <c r="O20" s="100">
        <f t="shared" si="1"/>
        <v>3521</v>
      </c>
      <c r="P20" s="97"/>
    </row>
  </sheetData>
  <mergeCells count="8">
    <mergeCell ref="A2:O3"/>
    <mergeCell ref="A5:B5"/>
    <mergeCell ref="D5:O5"/>
    <mergeCell ref="D6:E6"/>
    <mergeCell ref="F6:O6"/>
    <mergeCell ref="A6:A7"/>
    <mergeCell ref="B6:B7"/>
    <mergeCell ref="C5:C20"/>
  </mergeCells>
  <printOptions/>
  <pageMargins left="0.45" right="0.38"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Q11" sqref="Q11"/>
    </sheetView>
  </sheetViews>
  <sheetFormatPr defaultColWidth="9.00390625" defaultRowHeight="14.25"/>
  <cols>
    <col min="1" max="1" width="28.75390625" style="0" customWidth="1"/>
    <col min="3" max="3" width="0.6171875" style="0" customWidth="1"/>
    <col min="4" max="4" width="7.875" style="0" customWidth="1"/>
    <col min="5" max="5" width="8.25390625" style="108" customWidth="1"/>
    <col min="6"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64" t="s">
        <v>63</v>
      </c>
      <c r="B1" s="65"/>
      <c r="C1" s="65"/>
      <c r="D1" s="65"/>
      <c r="E1" s="65"/>
      <c r="F1" s="65"/>
      <c r="G1" s="65"/>
      <c r="H1" s="65"/>
      <c r="I1" s="65"/>
      <c r="J1" s="65"/>
      <c r="K1" s="65"/>
      <c r="L1" s="65"/>
      <c r="M1" s="65"/>
      <c r="N1" s="65"/>
      <c r="O1" s="65"/>
    </row>
    <row r="2" spans="1:15" ht="30" customHeight="1">
      <c r="A2" s="65"/>
      <c r="B2" s="65"/>
      <c r="C2" s="65"/>
      <c r="D2" s="65"/>
      <c r="E2" s="65"/>
      <c r="F2" s="65"/>
      <c r="G2" s="65"/>
      <c r="H2" s="65"/>
      <c r="I2" s="65"/>
      <c r="J2" s="65"/>
      <c r="K2" s="65"/>
      <c r="L2" s="65"/>
      <c r="M2" s="65"/>
      <c r="N2" s="65"/>
      <c r="O2" s="65"/>
    </row>
    <row r="3" spans="1:15" ht="28.5" customHeight="1">
      <c r="A3" s="1" t="s">
        <v>61</v>
      </c>
      <c r="B3" s="1"/>
      <c r="C3" s="1"/>
      <c r="D3" s="1"/>
      <c r="E3" s="105"/>
      <c r="F3" s="2"/>
      <c r="G3" s="2"/>
      <c r="H3" s="2"/>
      <c r="I3" s="2"/>
      <c r="J3" s="2"/>
      <c r="K3" s="2"/>
      <c r="L3" s="2"/>
      <c r="M3" s="2"/>
      <c r="N3" s="11" t="s">
        <v>0</v>
      </c>
      <c r="O3" s="2"/>
    </row>
    <row r="4" spans="1:15" ht="25.5" customHeight="1">
      <c r="A4" s="66" t="s">
        <v>1</v>
      </c>
      <c r="B4" s="66"/>
      <c r="C4" s="66"/>
      <c r="D4" s="66" t="s">
        <v>2</v>
      </c>
      <c r="E4" s="66"/>
      <c r="F4" s="66"/>
      <c r="G4" s="66"/>
      <c r="H4" s="66"/>
      <c r="I4" s="66"/>
      <c r="J4" s="66"/>
      <c r="K4" s="66"/>
      <c r="L4" s="66"/>
      <c r="M4" s="66"/>
      <c r="N4" s="66"/>
      <c r="O4" s="66"/>
    </row>
    <row r="5" spans="1:15" ht="19.5" customHeight="1">
      <c r="A5" s="68" t="s">
        <v>3</v>
      </c>
      <c r="B5" s="68" t="s">
        <v>4</v>
      </c>
      <c r="C5" s="66"/>
      <c r="D5" s="69" t="s">
        <v>5</v>
      </c>
      <c r="E5" s="69"/>
      <c r="F5" s="67" t="s">
        <v>6</v>
      </c>
      <c r="G5" s="67"/>
      <c r="H5" s="67"/>
      <c r="I5" s="67"/>
      <c r="J5" s="67"/>
      <c r="K5" s="67"/>
      <c r="L5" s="67"/>
      <c r="M5" s="67"/>
      <c r="N5" s="67"/>
      <c r="O5" s="67"/>
    </row>
    <row r="6" spans="1:15" ht="51" customHeight="1">
      <c r="A6" s="68"/>
      <c r="B6" s="68"/>
      <c r="C6" s="66"/>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
        <v>2241</v>
      </c>
      <c r="C7" s="66"/>
      <c r="D7" s="96">
        <v>205</v>
      </c>
      <c r="E7" s="106" t="s">
        <v>75</v>
      </c>
      <c r="F7" s="100">
        <f>F8+F9+F10+F11</f>
        <v>1108</v>
      </c>
      <c r="G7" s="100">
        <f aca="true" t="shared" si="0" ref="G7:O7">G8+G9+G10+G11</f>
        <v>820</v>
      </c>
      <c r="H7" s="100">
        <f t="shared" si="0"/>
        <v>297</v>
      </c>
      <c r="I7" s="100"/>
      <c r="J7" s="100"/>
      <c r="K7" s="100"/>
      <c r="L7" s="100"/>
      <c r="M7" s="100">
        <f t="shared" si="0"/>
        <v>16</v>
      </c>
      <c r="N7" s="100">
        <f t="shared" si="0"/>
        <v>0</v>
      </c>
      <c r="O7" s="100">
        <f>N7+M7+L7+K7+J7+I7+H7+G7+F7</f>
        <v>2241</v>
      </c>
    </row>
    <row r="8" spans="1:15" ht="25.5" customHeight="1">
      <c r="A8" s="13" t="s">
        <v>29</v>
      </c>
      <c r="B8" s="6">
        <v>2241</v>
      </c>
      <c r="C8" s="66"/>
      <c r="D8" s="96">
        <v>2050203</v>
      </c>
      <c r="E8" s="106" t="s">
        <v>76</v>
      </c>
      <c r="F8" s="101">
        <v>220</v>
      </c>
      <c r="G8" s="101">
        <v>134</v>
      </c>
      <c r="H8" s="102"/>
      <c r="I8" s="103"/>
      <c r="J8" s="103"/>
      <c r="K8" s="103"/>
      <c r="L8" s="103"/>
      <c r="M8" s="103"/>
      <c r="N8" s="103"/>
      <c r="O8" s="100">
        <f>N8+M8+L8+K8+J8+I8+H8+G8+F8</f>
        <v>354</v>
      </c>
    </row>
    <row r="9" spans="1:15" ht="25.5" customHeight="1">
      <c r="A9" s="14" t="s">
        <v>30</v>
      </c>
      <c r="B9" s="6"/>
      <c r="C9" s="66"/>
      <c r="D9" s="96">
        <v>2050204</v>
      </c>
      <c r="E9" s="106" t="s">
        <v>77</v>
      </c>
      <c r="F9" s="101">
        <v>795</v>
      </c>
      <c r="G9" s="101">
        <v>156</v>
      </c>
      <c r="H9" s="102">
        <v>211</v>
      </c>
      <c r="I9" s="103"/>
      <c r="J9" s="103"/>
      <c r="K9" s="103"/>
      <c r="L9" s="103"/>
      <c r="M9" s="103">
        <v>16</v>
      </c>
      <c r="N9" s="103"/>
      <c r="O9" s="100">
        <f>N9+M9+L9+K9+J9+I9+H9+G9+F9</f>
        <v>1178</v>
      </c>
    </row>
    <row r="10" spans="1:15" ht="25.5" customHeight="1">
      <c r="A10" s="10"/>
      <c r="B10" s="10"/>
      <c r="C10" s="66"/>
      <c r="D10" s="96">
        <v>2050299</v>
      </c>
      <c r="E10" s="106" t="s">
        <v>78</v>
      </c>
      <c r="F10" s="101">
        <v>93</v>
      </c>
      <c r="G10" s="101"/>
      <c r="H10" s="102">
        <v>86</v>
      </c>
      <c r="I10" s="103"/>
      <c r="J10" s="103"/>
      <c r="K10" s="103"/>
      <c r="L10" s="103"/>
      <c r="M10" s="103"/>
      <c r="N10" s="103"/>
      <c r="O10" s="100">
        <f>N10+M10+L10+K10+J10+I10+H10+G10+F10</f>
        <v>179</v>
      </c>
    </row>
    <row r="11" spans="1:15" ht="25.5" customHeight="1">
      <c r="A11" s="10"/>
      <c r="B11" s="10"/>
      <c r="C11" s="66"/>
      <c r="D11" s="96">
        <v>2050999</v>
      </c>
      <c r="E11" s="106" t="s">
        <v>79</v>
      </c>
      <c r="F11" s="101"/>
      <c r="G11" s="101">
        <v>530</v>
      </c>
      <c r="H11" s="102"/>
      <c r="I11" s="103"/>
      <c r="J11" s="103"/>
      <c r="K11" s="103"/>
      <c r="L11" s="103"/>
      <c r="M11" s="103"/>
      <c r="N11" s="103"/>
      <c r="O11" s="100">
        <f>N11+M11+L11+K11+J11+I11+H11+G11+F11</f>
        <v>530</v>
      </c>
    </row>
    <row r="12" spans="1:15" ht="25.5" customHeight="1">
      <c r="A12" s="10"/>
      <c r="B12" s="10"/>
      <c r="C12" s="66"/>
      <c r="D12" s="10"/>
      <c r="E12" s="107"/>
      <c r="F12" s="10"/>
      <c r="G12" s="10"/>
      <c r="H12" s="10"/>
      <c r="I12" s="10"/>
      <c r="J12" s="10"/>
      <c r="K12" s="10"/>
      <c r="L12" s="10"/>
      <c r="M12" s="10"/>
      <c r="N12" s="10"/>
      <c r="O12" s="10"/>
    </row>
    <row r="13" spans="1:15" ht="25.5" customHeight="1">
      <c r="A13" s="10"/>
      <c r="B13" s="10"/>
      <c r="C13" s="66"/>
      <c r="D13" s="10"/>
      <c r="E13" s="107"/>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5" sqref="C5"/>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16384" width="9.00390625" style="2" bestFit="1" customWidth="1"/>
  </cols>
  <sheetData>
    <row r="1" ht="22.5" customHeight="1">
      <c r="A1" s="26"/>
    </row>
    <row r="2" spans="1:5" ht="33" customHeight="1">
      <c r="A2" s="64" t="s">
        <v>31</v>
      </c>
      <c r="B2" s="65"/>
      <c r="C2" s="65"/>
      <c r="D2" s="65"/>
      <c r="E2" s="65"/>
    </row>
    <row r="3" spans="1:5" ht="22.5" customHeight="1">
      <c r="A3" s="70" t="s">
        <v>70</v>
      </c>
      <c r="B3" s="70"/>
      <c r="E3" s="27" t="s">
        <v>0</v>
      </c>
    </row>
    <row r="4" spans="1:5" s="25" customFormat="1" ht="27.75" customHeight="1">
      <c r="A4" s="28" t="s">
        <v>32</v>
      </c>
      <c r="B4" s="28" t="s">
        <v>33</v>
      </c>
      <c r="C4" s="28" t="s">
        <v>34</v>
      </c>
      <c r="D4" s="28" t="s">
        <v>35</v>
      </c>
      <c r="E4" s="28" t="s">
        <v>36</v>
      </c>
    </row>
    <row r="5" spans="1:5" s="25" customFormat="1" ht="27.75" customHeight="1">
      <c r="A5" s="71" t="s">
        <v>18</v>
      </c>
      <c r="B5" s="71"/>
      <c r="C5" s="29">
        <f>D5+E5</f>
        <v>2241</v>
      </c>
      <c r="D5" s="29">
        <f>D8+D9+D10+D11</f>
        <v>2225</v>
      </c>
      <c r="E5" s="29">
        <f>E9</f>
        <v>16</v>
      </c>
    </row>
    <row r="6" spans="1:5" ht="27.75" customHeight="1">
      <c r="A6" s="59">
        <v>205</v>
      </c>
      <c r="B6" s="60" t="s">
        <v>64</v>
      </c>
      <c r="C6" s="29">
        <f>C7+C10+C11</f>
        <v>2225</v>
      </c>
      <c r="D6" s="29">
        <f>D7+D10+D11</f>
        <v>2225</v>
      </c>
      <c r="E6" s="29">
        <f>E9</f>
        <v>16</v>
      </c>
    </row>
    <row r="7" spans="1:5" ht="27.75" customHeight="1">
      <c r="A7" s="59">
        <v>20502</v>
      </c>
      <c r="B7" s="60" t="s">
        <v>65</v>
      </c>
      <c r="C7" s="29">
        <f>C8+C9</f>
        <v>1516</v>
      </c>
      <c r="D7" s="29">
        <f>D8+D9</f>
        <v>1516</v>
      </c>
      <c r="E7" s="29">
        <f>E8+E9</f>
        <v>16</v>
      </c>
    </row>
    <row r="8" spans="1:5" ht="27.75" customHeight="1">
      <c r="A8" s="59">
        <v>2050203</v>
      </c>
      <c r="B8" s="60" t="s">
        <v>80</v>
      </c>
      <c r="C8" s="29">
        <v>354</v>
      </c>
      <c r="D8" s="60">
        <v>354</v>
      </c>
      <c r="E8" s="61"/>
    </row>
    <row r="9" spans="1:5" ht="27.75" customHeight="1">
      <c r="A9" s="59">
        <v>2050204</v>
      </c>
      <c r="B9" s="60" t="s">
        <v>66</v>
      </c>
      <c r="C9" s="29">
        <v>1162</v>
      </c>
      <c r="D9" s="60">
        <v>1162</v>
      </c>
      <c r="E9" s="61">
        <v>16</v>
      </c>
    </row>
    <row r="10" spans="1:5" ht="27.75" customHeight="1">
      <c r="A10" s="59">
        <v>2050299</v>
      </c>
      <c r="B10" s="60" t="s">
        <v>67</v>
      </c>
      <c r="C10" s="29">
        <f>D10</f>
        <v>179</v>
      </c>
      <c r="D10" s="60">
        <v>179</v>
      </c>
      <c r="E10" s="61"/>
    </row>
    <row r="11" spans="1:5" ht="27.75" customHeight="1">
      <c r="A11" s="59">
        <v>20509</v>
      </c>
      <c r="B11" s="60" t="s">
        <v>68</v>
      </c>
      <c r="C11" s="29">
        <f>D11</f>
        <v>530</v>
      </c>
      <c r="D11" s="60">
        <v>530</v>
      </c>
      <c r="E11" s="61"/>
    </row>
    <row r="12" spans="1:5" ht="27.75" customHeight="1">
      <c r="A12" s="59">
        <v>2050999</v>
      </c>
      <c r="B12" s="60" t="s">
        <v>69</v>
      </c>
      <c r="C12" s="29">
        <f>D12</f>
        <v>530</v>
      </c>
      <c r="D12" s="60">
        <v>530</v>
      </c>
      <c r="E12" s="61"/>
    </row>
    <row r="13" spans="1:5" ht="27.75" customHeight="1">
      <c r="A13" s="30"/>
      <c r="B13" s="31"/>
      <c r="C13" s="6"/>
      <c r="D13" s="6"/>
      <c r="E13" s="6"/>
    </row>
    <row r="14" spans="1:5" ht="27.75" customHeight="1">
      <c r="A14" s="30"/>
      <c r="B14" s="31"/>
      <c r="C14" s="6"/>
      <c r="D14" s="6"/>
      <c r="E14" s="6"/>
    </row>
    <row r="15" spans="1:5" ht="27.75" customHeight="1">
      <c r="A15" s="30"/>
      <c r="B15" s="31"/>
      <c r="C15" s="6"/>
      <c r="D15" s="6"/>
      <c r="E15" s="6"/>
    </row>
    <row r="16" spans="1:5" ht="27.75" customHeight="1">
      <c r="A16" s="30"/>
      <c r="B16" s="31"/>
      <c r="C16" s="6"/>
      <c r="D16" s="6"/>
      <c r="E16" s="6"/>
    </row>
    <row r="17" spans="1:5" ht="27.75" customHeight="1">
      <c r="A17" s="30"/>
      <c r="B17" s="31"/>
      <c r="C17" s="6"/>
      <c r="D17" s="6"/>
      <c r="E17" s="6"/>
    </row>
    <row r="18" spans="1:5" ht="27.75" customHeight="1">
      <c r="A18" s="30"/>
      <c r="B18" s="31"/>
      <c r="C18" s="6"/>
      <c r="D18" s="6"/>
      <c r="E18" s="6"/>
    </row>
    <row r="19" spans="1:5" ht="27.75" customHeight="1">
      <c r="A19" s="30"/>
      <c r="B19" s="31"/>
      <c r="C19" s="6"/>
      <c r="D19" s="6"/>
      <c r="E19" s="6"/>
    </row>
    <row r="20" spans="1:5" ht="27.75" customHeight="1">
      <c r="A20" s="30"/>
      <c r="B20" s="31"/>
      <c r="C20" s="6"/>
      <c r="D20" s="6"/>
      <c r="E20" s="6"/>
    </row>
    <row r="21" spans="1:5" ht="27.75" customHeight="1">
      <c r="A21" s="30"/>
      <c r="B21" s="31"/>
      <c r="C21" s="6"/>
      <c r="D21" s="6"/>
      <c r="E21" s="6"/>
    </row>
    <row r="22" spans="1:5" ht="27.75" customHeight="1">
      <c r="A22" s="30"/>
      <c r="B22" s="31"/>
      <c r="C22" s="6"/>
      <c r="D22" s="6"/>
      <c r="E22" s="6"/>
    </row>
    <row r="23" spans="1:5" ht="27.75" customHeight="1">
      <c r="A23" s="30"/>
      <c r="B23" s="31"/>
      <c r="C23" s="6"/>
      <c r="D23" s="6"/>
      <c r="E23" s="6"/>
    </row>
    <row r="24" spans="1:5" ht="27.75" customHeight="1">
      <c r="A24" s="72" t="s">
        <v>37</v>
      </c>
      <c r="B24" s="72"/>
      <c r="C24" s="72"/>
      <c r="D24" s="72"/>
      <c r="E24" s="72"/>
    </row>
    <row r="25" ht="22.5">
      <c r="A25" s="32"/>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54"/>
  <sheetViews>
    <sheetView tabSelected="1" zoomScaleSheetLayoutView="100" workbookViewId="0" topLeftCell="A1">
      <selection activeCell="A3" sqref="A3"/>
    </sheetView>
  </sheetViews>
  <sheetFormatPr defaultColWidth="9.00390625" defaultRowHeight="14.25"/>
  <cols>
    <col min="1" max="3" width="25.625" style="15" customWidth="1"/>
    <col min="4" max="16384" width="9.00390625" style="15" bestFit="1"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73" t="s">
        <v>129</v>
      </c>
      <c r="B2" s="74"/>
      <c r="C2" s="74"/>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23.25" customHeight="1">
      <c r="A3" s="117" t="s">
        <v>130</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33" customHeight="1">
      <c r="A4" s="20" t="s">
        <v>32</v>
      </c>
      <c r="B4" s="20" t="s">
        <v>33</v>
      </c>
      <c r="C4" s="20" t="s">
        <v>38</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19.5" customHeight="1">
      <c r="A5" s="21"/>
      <c r="B5" s="22" t="s">
        <v>18</v>
      </c>
      <c r="C5" s="23">
        <f>C6+C15+C40</f>
        <v>2225</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19.5" customHeight="1">
      <c r="A6" s="109">
        <v>301</v>
      </c>
      <c r="B6" s="110" t="s">
        <v>81</v>
      </c>
      <c r="C6" s="111">
        <f>C7+C8+C9+C10+C11+C12+C13+C14</f>
        <v>1108</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19.5" customHeight="1">
      <c r="A7" s="109">
        <v>30101</v>
      </c>
      <c r="B7" s="24" t="s">
        <v>82</v>
      </c>
      <c r="C7" s="112">
        <v>684</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19.5" customHeight="1">
      <c r="A8" s="113">
        <v>30102</v>
      </c>
      <c r="B8" s="24" t="s">
        <v>83</v>
      </c>
      <c r="C8" s="111"/>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19.5" customHeight="1">
      <c r="A9" s="113">
        <v>30103</v>
      </c>
      <c r="B9" s="113" t="s">
        <v>84</v>
      </c>
      <c r="C9" s="111"/>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19.5" customHeight="1">
      <c r="A10" s="109">
        <v>30104</v>
      </c>
      <c r="B10" s="24" t="s">
        <v>85</v>
      </c>
      <c r="C10" s="112">
        <v>93</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19.5" customHeight="1">
      <c r="A11" s="113">
        <v>30105</v>
      </c>
      <c r="B11" s="24" t="s">
        <v>86</v>
      </c>
      <c r="C11" s="111"/>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19.5" customHeight="1">
      <c r="A12" s="113">
        <v>30106</v>
      </c>
      <c r="B12" s="113" t="s">
        <v>87</v>
      </c>
      <c r="C12" s="111"/>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19.5" customHeight="1">
      <c r="A13" s="113">
        <v>30107</v>
      </c>
      <c r="B13" s="113" t="s">
        <v>88</v>
      </c>
      <c r="C13" s="112">
        <v>331</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19.5" customHeight="1">
      <c r="A14" s="113">
        <v>30199</v>
      </c>
      <c r="B14" s="113" t="s">
        <v>89</v>
      </c>
      <c r="C14" s="111"/>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19.5" customHeight="1">
      <c r="A15" s="113">
        <v>302</v>
      </c>
      <c r="B15" s="113" t="s">
        <v>90</v>
      </c>
      <c r="C15" s="111">
        <f>C16+C17+C20+C21+C22+C25+C27+C29+C30+C31+C32+C34+C36+C39</f>
        <v>820</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19.5" customHeight="1">
      <c r="A16" s="114">
        <v>30201</v>
      </c>
      <c r="B16" s="114" t="s">
        <v>91</v>
      </c>
      <c r="C16" s="115">
        <v>197</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19.5" customHeight="1">
      <c r="A17" s="114">
        <v>30202</v>
      </c>
      <c r="B17" s="114" t="s">
        <v>92</v>
      </c>
      <c r="C17" s="112">
        <v>5</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19.5" customHeight="1">
      <c r="A18" s="114">
        <v>30203</v>
      </c>
      <c r="B18" s="114" t="s">
        <v>93</v>
      </c>
      <c r="C18" s="116"/>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19.5" customHeight="1">
      <c r="A19" s="114">
        <v>30204</v>
      </c>
      <c r="B19" s="114" t="s">
        <v>94</v>
      </c>
      <c r="C19" s="112"/>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19.5" customHeight="1">
      <c r="A20" s="114">
        <v>30205</v>
      </c>
      <c r="B20" s="114" t="s">
        <v>95</v>
      </c>
      <c r="C20" s="112">
        <v>5</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19.5" customHeight="1">
      <c r="A21" s="114">
        <v>30206</v>
      </c>
      <c r="B21" s="114" t="s">
        <v>96</v>
      </c>
      <c r="C21" s="112">
        <v>24</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19.5" customHeight="1">
      <c r="A22" s="114">
        <v>30207</v>
      </c>
      <c r="B22" s="114" t="s">
        <v>97</v>
      </c>
      <c r="C22" s="112">
        <v>3</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19.5" customHeight="1">
      <c r="A23" s="114">
        <v>30208</v>
      </c>
      <c r="B23" s="114" t="s">
        <v>98</v>
      </c>
      <c r="C23" s="116"/>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19.5" customHeight="1">
      <c r="A24" s="114">
        <v>30209</v>
      </c>
      <c r="B24" s="114" t="s">
        <v>99</v>
      </c>
      <c r="C24" s="116"/>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19.5" customHeight="1">
      <c r="A25" s="114">
        <v>30211</v>
      </c>
      <c r="B25" s="114" t="s">
        <v>100</v>
      </c>
      <c r="C25" s="112">
        <v>2</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19.5" customHeight="1">
      <c r="A26" s="114">
        <v>30212</v>
      </c>
      <c r="B26" s="114" t="s">
        <v>101</v>
      </c>
      <c r="C26" s="116"/>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19.5" customHeight="1">
      <c r="A27" s="114">
        <v>30213</v>
      </c>
      <c r="B27" s="114" t="s">
        <v>102</v>
      </c>
      <c r="C27" s="112">
        <v>337</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19.5" customHeight="1">
      <c r="A28" s="114">
        <v>30214</v>
      </c>
      <c r="B28" s="114" t="s">
        <v>103</v>
      </c>
      <c r="C28" s="116"/>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19.5" customHeight="1">
      <c r="A29" s="114">
        <v>30215</v>
      </c>
      <c r="B29" s="114" t="s">
        <v>104</v>
      </c>
      <c r="C29" s="112">
        <v>2</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19.5" customHeight="1">
      <c r="A30" s="114">
        <v>30216</v>
      </c>
      <c r="B30" s="114" t="s">
        <v>105</v>
      </c>
      <c r="C30" s="112">
        <v>2</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19.5" customHeight="1">
      <c r="A31" s="114">
        <v>30217</v>
      </c>
      <c r="B31" s="114" t="s">
        <v>48</v>
      </c>
      <c r="C31" s="116">
        <v>2</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19.5" customHeight="1">
      <c r="A32" s="114">
        <v>30226</v>
      </c>
      <c r="B32" s="114" t="s">
        <v>106</v>
      </c>
      <c r="C32" s="112">
        <v>30</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19.5" customHeight="1">
      <c r="A33" s="114">
        <v>30227</v>
      </c>
      <c r="B33" s="114" t="s">
        <v>107</v>
      </c>
      <c r="C33" s="112"/>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252" ht="19.5" customHeight="1">
      <c r="A34" s="114">
        <v>30228</v>
      </c>
      <c r="B34" s="114" t="s">
        <v>108</v>
      </c>
      <c r="C34" s="112">
        <v>12</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row>
    <row r="35" spans="1:252" ht="19.5" customHeight="1">
      <c r="A35" s="114">
        <v>30229</v>
      </c>
      <c r="B35" s="114" t="s">
        <v>109</v>
      </c>
      <c r="C35" s="112"/>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row>
    <row r="36" spans="1:252" ht="19.5" customHeight="1">
      <c r="A36" s="114">
        <v>30231</v>
      </c>
      <c r="B36" s="114" t="s">
        <v>56</v>
      </c>
      <c r="C36" s="116">
        <v>2</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row>
    <row r="37" spans="1:252" ht="19.5" customHeight="1">
      <c r="A37" s="114">
        <v>30239</v>
      </c>
      <c r="B37" s="114" t="s">
        <v>110</v>
      </c>
      <c r="C37" s="112"/>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row>
    <row r="38" spans="1:252" ht="19.5" customHeight="1">
      <c r="A38" s="114">
        <v>30240</v>
      </c>
      <c r="B38" s="114" t="s">
        <v>111</v>
      </c>
      <c r="C38" s="116"/>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row>
    <row r="39" spans="1:252" ht="19.5" customHeight="1">
      <c r="A39" s="114">
        <v>30299</v>
      </c>
      <c r="B39" s="114" t="s">
        <v>112</v>
      </c>
      <c r="C39" s="116">
        <v>197</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row>
    <row r="40" spans="1:252" ht="19.5" customHeight="1">
      <c r="A40" s="114">
        <v>303</v>
      </c>
      <c r="B40" s="114" t="s">
        <v>113</v>
      </c>
      <c r="C40" s="116">
        <f>C44+C45+C47+C48+C51</f>
        <v>297</v>
      </c>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row>
    <row r="41" spans="1:3" ht="19.5" customHeight="1">
      <c r="A41" s="114">
        <v>30301</v>
      </c>
      <c r="B41" s="114" t="s">
        <v>114</v>
      </c>
      <c r="C41" s="116"/>
    </row>
    <row r="42" spans="1:3" ht="19.5" customHeight="1">
      <c r="A42" s="114">
        <v>30302</v>
      </c>
      <c r="B42" s="114" t="s">
        <v>115</v>
      </c>
      <c r="C42" s="116"/>
    </row>
    <row r="43" spans="1:3" ht="19.5" customHeight="1">
      <c r="A43" s="114">
        <v>30303</v>
      </c>
      <c r="B43" s="114" t="s">
        <v>116</v>
      </c>
      <c r="C43" s="116"/>
    </row>
    <row r="44" spans="1:3" ht="19.5" customHeight="1">
      <c r="A44" s="114">
        <v>30304</v>
      </c>
      <c r="B44" s="114" t="s">
        <v>117</v>
      </c>
      <c r="C44" s="112">
        <v>12</v>
      </c>
    </row>
    <row r="45" spans="1:3" ht="19.5" customHeight="1">
      <c r="A45" s="114">
        <v>30305</v>
      </c>
      <c r="B45" s="114" t="s">
        <v>118</v>
      </c>
      <c r="C45" s="112">
        <v>86</v>
      </c>
    </row>
    <row r="46" spans="1:3" ht="19.5" customHeight="1">
      <c r="A46" s="114">
        <v>30306</v>
      </c>
      <c r="B46" s="114" t="s">
        <v>119</v>
      </c>
      <c r="C46" s="116"/>
    </row>
    <row r="47" spans="1:3" ht="19.5" customHeight="1">
      <c r="A47" s="114">
        <v>30307</v>
      </c>
      <c r="B47" s="114" t="s">
        <v>120</v>
      </c>
      <c r="C47" s="112">
        <v>54</v>
      </c>
    </row>
    <row r="48" spans="1:3" ht="19.5" customHeight="1">
      <c r="A48" s="114">
        <v>30308</v>
      </c>
      <c r="B48" s="114" t="s">
        <v>121</v>
      </c>
      <c r="C48" s="112">
        <v>101</v>
      </c>
    </row>
    <row r="49" spans="1:3" ht="19.5" customHeight="1">
      <c r="A49" s="114">
        <v>30309</v>
      </c>
      <c r="B49" s="114" t="s">
        <v>122</v>
      </c>
      <c r="C49" s="116"/>
    </row>
    <row r="50" spans="1:3" ht="19.5" customHeight="1">
      <c r="A50" s="114">
        <v>30310</v>
      </c>
      <c r="B50" s="114" t="s">
        <v>123</v>
      </c>
      <c r="C50" s="116"/>
    </row>
    <row r="51" spans="1:3" ht="19.5" customHeight="1">
      <c r="A51" s="114">
        <v>30311</v>
      </c>
      <c r="B51" s="114" t="s">
        <v>124</v>
      </c>
      <c r="C51" s="112">
        <v>44</v>
      </c>
    </row>
    <row r="52" spans="1:3" ht="19.5" customHeight="1">
      <c r="A52" s="114">
        <v>30312</v>
      </c>
      <c r="B52" s="114" t="s">
        <v>125</v>
      </c>
      <c r="C52" s="116"/>
    </row>
    <row r="53" spans="1:3" ht="19.5" customHeight="1">
      <c r="A53" s="114">
        <v>30313</v>
      </c>
      <c r="B53" s="114" t="s">
        <v>126</v>
      </c>
      <c r="C53" s="116"/>
    </row>
    <row r="54" spans="1:3" ht="19.5" customHeight="1">
      <c r="A54" s="114">
        <v>30399</v>
      </c>
      <c r="B54" s="114" t="s">
        <v>127</v>
      </c>
      <c r="C54" s="116"/>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sheetData>
  <mergeCells count="1">
    <mergeCell ref="A2:C2"/>
  </mergeCells>
  <printOptions/>
  <pageMargins left="0.75" right="0.75" top="0.69"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G10" sqref="G10"/>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64" t="s">
        <v>71</v>
      </c>
      <c r="B1" s="65"/>
      <c r="C1" s="65"/>
      <c r="D1" s="65"/>
      <c r="E1" s="65"/>
      <c r="F1" s="65"/>
      <c r="G1" s="65"/>
      <c r="H1" s="65"/>
      <c r="I1" s="65"/>
      <c r="J1" s="65"/>
      <c r="K1" s="65"/>
      <c r="L1" s="65"/>
      <c r="M1" s="65"/>
      <c r="N1" s="65"/>
      <c r="O1" s="65"/>
    </row>
    <row r="2" spans="1:15" ht="30" customHeight="1">
      <c r="A2" s="65"/>
      <c r="B2" s="65"/>
      <c r="C2" s="65"/>
      <c r="D2" s="65"/>
      <c r="E2" s="65"/>
      <c r="F2" s="65"/>
      <c r="G2" s="65"/>
      <c r="H2" s="65"/>
      <c r="I2" s="65"/>
      <c r="J2" s="65"/>
      <c r="K2" s="65"/>
      <c r="L2" s="65"/>
      <c r="M2" s="65"/>
      <c r="N2" s="65"/>
      <c r="O2" s="65"/>
    </row>
    <row r="3" spans="1:15" ht="28.5" customHeight="1">
      <c r="A3" s="1" t="s">
        <v>61</v>
      </c>
      <c r="B3" s="1"/>
      <c r="C3" s="1"/>
      <c r="D3" s="1"/>
      <c r="E3" s="1"/>
      <c r="F3" s="2"/>
      <c r="G3" s="2"/>
      <c r="H3" s="2"/>
      <c r="I3" s="2"/>
      <c r="J3" s="2"/>
      <c r="K3" s="2"/>
      <c r="L3" s="2"/>
      <c r="M3" s="2"/>
      <c r="N3" s="11" t="s">
        <v>0</v>
      </c>
      <c r="O3" s="2"/>
    </row>
    <row r="4" spans="1:15" ht="25.5" customHeight="1">
      <c r="A4" s="66" t="s">
        <v>1</v>
      </c>
      <c r="B4" s="66"/>
      <c r="C4" s="66"/>
      <c r="D4" s="66" t="s">
        <v>2</v>
      </c>
      <c r="E4" s="66"/>
      <c r="F4" s="66"/>
      <c r="G4" s="66"/>
      <c r="H4" s="66"/>
      <c r="I4" s="66"/>
      <c r="J4" s="66"/>
      <c r="K4" s="66"/>
      <c r="L4" s="66"/>
      <c r="M4" s="66"/>
      <c r="N4" s="66"/>
      <c r="O4" s="66"/>
    </row>
    <row r="5" spans="1:15" ht="19.5" customHeight="1">
      <c r="A5" s="68" t="s">
        <v>39</v>
      </c>
      <c r="B5" s="68" t="s">
        <v>4</v>
      </c>
      <c r="C5" s="66"/>
      <c r="D5" s="69" t="s">
        <v>5</v>
      </c>
      <c r="E5" s="69"/>
      <c r="F5" s="67" t="s">
        <v>6</v>
      </c>
      <c r="G5" s="67"/>
      <c r="H5" s="67"/>
      <c r="I5" s="67"/>
      <c r="J5" s="67"/>
      <c r="K5" s="67"/>
      <c r="L5" s="67"/>
      <c r="M5" s="67"/>
      <c r="N5" s="67"/>
      <c r="O5" s="67"/>
    </row>
    <row r="6" spans="1:15" ht="51" customHeight="1">
      <c r="A6" s="68"/>
      <c r="B6" s="68"/>
      <c r="C6" s="66"/>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40</v>
      </c>
      <c r="B7" s="6">
        <v>1280</v>
      </c>
      <c r="C7" s="66"/>
      <c r="D7" s="57"/>
      <c r="E7" s="58"/>
      <c r="F7" s="57">
        <v>400</v>
      </c>
      <c r="G7" s="58">
        <v>264</v>
      </c>
      <c r="H7" s="58"/>
      <c r="I7" s="58"/>
      <c r="J7" s="58"/>
      <c r="K7" s="58">
        <v>600</v>
      </c>
      <c r="L7" s="58"/>
      <c r="M7" s="58">
        <v>16</v>
      </c>
      <c r="N7" s="58"/>
      <c r="O7" s="58">
        <v>1280</v>
      </c>
    </row>
    <row r="8" spans="1:15" ht="25.5" customHeight="1">
      <c r="A8" s="5" t="s">
        <v>41</v>
      </c>
      <c r="B8" s="6"/>
      <c r="C8" s="66"/>
      <c r="D8" s="7"/>
      <c r="E8" s="8"/>
      <c r="F8" s="7"/>
      <c r="G8" s="9"/>
      <c r="H8" s="9"/>
      <c r="I8" s="9"/>
      <c r="J8" s="9"/>
      <c r="K8" s="9"/>
      <c r="L8" s="9"/>
      <c r="M8" s="9"/>
      <c r="N8" s="9"/>
      <c r="O8" s="9"/>
    </row>
    <row r="9" spans="1:15" ht="25.5" customHeight="1">
      <c r="A9" s="5" t="s">
        <v>42</v>
      </c>
      <c r="B9" s="6"/>
      <c r="C9" s="66"/>
      <c r="D9" s="7"/>
      <c r="E9" s="8"/>
      <c r="F9" s="7"/>
      <c r="G9" s="9"/>
      <c r="H9" s="9"/>
      <c r="I9" s="9"/>
      <c r="J9" s="9"/>
      <c r="K9" s="9"/>
      <c r="L9" s="9"/>
      <c r="M9" s="9"/>
      <c r="N9" s="9"/>
      <c r="O9" s="9"/>
    </row>
    <row r="10" spans="1:15" ht="25.5" customHeight="1">
      <c r="A10" s="10"/>
      <c r="B10" s="10"/>
      <c r="C10" s="66"/>
      <c r="D10" s="10"/>
      <c r="E10" s="10"/>
      <c r="F10" s="10"/>
      <c r="G10" s="10"/>
      <c r="H10" s="10"/>
      <c r="I10" s="10"/>
      <c r="J10" s="10"/>
      <c r="K10" s="10"/>
      <c r="L10" s="10"/>
      <c r="M10" s="10"/>
      <c r="N10" s="10"/>
      <c r="O10" s="10"/>
    </row>
    <row r="11" spans="1:15" ht="25.5" customHeight="1">
      <c r="A11" s="10"/>
      <c r="B11" s="10"/>
      <c r="C11" s="66"/>
      <c r="D11" s="10"/>
      <c r="E11" s="10"/>
      <c r="F11" s="10"/>
      <c r="G11" s="10"/>
      <c r="H11" s="10"/>
      <c r="I11" s="10"/>
      <c r="J11" s="10"/>
      <c r="K11" s="10"/>
      <c r="L11" s="10"/>
      <c r="M11" s="10"/>
      <c r="N11" s="10"/>
      <c r="O11" s="10"/>
    </row>
    <row r="12" spans="1:15" ht="25.5" customHeight="1">
      <c r="A12" s="10"/>
      <c r="B12" s="10"/>
      <c r="C12" s="66"/>
      <c r="D12" s="10"/>
      <c r="E12" s="10"/>
      <c r="F12" s="10"/>
      <c r="G12" s="10"/>
      <c r="H12" s="10"/>
      <c r="I12" s="10"/>
      <c r="J12" s="10"/>
      <c r="K12" s="10"/>
      <c r="L12" s="10"/>
      <c r="M12" s="10"/>
      <c r="N12" s="10"/>
      <c r="O12" s="10"/>
    </row>
    <row r="13" spans="1:15" ht="25.5" customHeight="1">
      <c r="A13" s="10"/>
      <c r="B13" s="10"/>
      <c r="C13" s="66"/>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A20" sqref="A20"/>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4.75390625" style="0" customWidth="1"/>
    <col min="12" max="12" width="5.625" style="0" customWidth="1"/>
    <col min="14" max="14" width="12.25390625" style="0" customWidth="1"/>
  </cols>
  <sheetData>
    <row r="1" spans="1:245" ht="18.75">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ht="32.25" customHeight="1">
      <c r="A2" s="82" t="s">
        <v>74</v>
      </c>
      <c r="B2" s="83"/>
      <c r="C2" s="83"/>
      <c r="D2" s="83"/>
      <c r="E2" s="83"/>
      <c r="F2" s="83"/>
      <c r="G2" s="83"/>
      <c r="H2" s="83"/>
      <c r="I2" s="83"/>
      <c r="J2" s="83"/>
      <c r="K2" s="83"/>
      <c r="L2" s="83"/>
      <c r="M2" s="83"/>
      <c r="N2" s="83"/>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row>
    <row r="3" spans="1:245" ht="14.25">
      <c r="A3" s="79" t="s">
        <v>73</v>
      </c>
      <c r="B3" s="79"/>
      <c r="C3" s="35"/>
      <c r="D3" s="35"/>
      <c r="E3" s="35"/>
      <c r="F3" s="36"/>
      <c r="G3" s="36"/>
      <c r="H3" s="36"/>
      <c r="I3" s="36"/>
      <c r="J3" s="36"/>
      <c r="K3" s="84" t="s">
        <v>0</v>
      </c>
      <c r="L3" s="84"/>
      <c r="M3" s="84"/>
      <c r="N3" s="84"/>
      <c r="O3" s="36"/>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row>
    <row r="4" spans="1:245" ht="14.25">
      <c r="A4" s="75" t="s">
        <v>43</v>
      </c>
      <c r="B4" s="85" t="s">
        <v>44</v>
      </c>
      <c r="C4" s="86"/>
      <c r="D4" s="86"/>
      <c r="E4" s="86"/>
      <c r="F4" s="86"/>
      <c r="G4" s="86"/>
      <c r="H4" s="86"/>
      <c r="I4" s="86"/>
      <c r="J4" s="86"/>
      <c r="K4" s="86"/>
      <c r="L4" s="87"/>
      <c r="M4" s="77" t="s">
        <v>45</v>
      </c>
      <c r="N4" s="63" t="s">
        <v>46</v>
      </c>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row>
    <row r="5" spans="1:245" ht="14.25">
      <c r="A5" s="75"/>
      <c r="B5" s="75" t="s">
        <v>47</v>
      </c>
      <c r="C5" s="75" t="s">
        <v>48</v>
      </c>
      <c r="D5" s="75"/>
      <c r="E5" s="75"/>
      <c r="F5" s="75" t="s">
        <v>49</v>
      </c>
      <c r="G5" s="88" t="s">
        <v>50</v>
      </c>
      <c r="H5" s="88"/>
      <c r="I5" s="88"/>
      <c r="J5" s="75" t="s">
        <v>51</v>
      </c>
      <c r="K5" s="75"/>
      <c r="L5" s="75"/>
      <c r="M5" s="78"/>
      <c r="N5" s="80"/>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row>
    <row r="6" spans="1:245" ht="36" customHeight="1">
      <c r="A6" s="89"/>
      <c r="B6" s="75"/>
      <c r="C6" s="37" t="s">
        <v>52</v>
      </c>
      <c r="D6" s="37" t="s">
        <v>53</v>
      </c>
      <c r="E6" s="37" t="s">
        <v>4</v>
      </c>
      <c r="F6" s="76"/>
      <c r="G6" s="37" t="s">
        <v>54</v>
      </c>
      <c r="H6" s="37" t="s">
        <v>55</v>
      </c>
      <c r="I6" s="37" t="s">
        <v>56</v>
      </c>
      <c r="J6" s="37" t="s">
        <v>57</v>
      </c>
      <c r="K6" s="49" t="s">
        <v>53</v>
      </c>
      <c r="L6" s="49" t="s">
        <v>4</v>
      </c>
      <c r="M6" s="78"/>
      <c r="N6" s="81"/>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row>
    <row r="7" spans="1:245" ht="38.25" customHeight="1">
      <c r="A7" s="38" t="s">
        <v>72</v>
      </c>
      <c r="B7" s="39">
        <v>9</v>
      </c>
      <c r="C7" s="40">
        <v>240</v>
      </c>
      <c r="D7" s="40">
        <v>1600</v>
      </c>
      <c r="E7" s="40">
        <v>9</v>
      </c>
      <c r="F7" s="40">
        <v>9.8</v>
      </c>
      <c r="G7" s="40">
        <v>2</v>
      </c>
      <c r="H7" s="40"/>
      <c r="I7" s="40">
        <v>9.8</v>
      </c>
      <c r="J7" s="50"/>
      <c r="K7" s="51"/>
      <c r="L7" s="52"/>
      <c r="M7" s="52">
        <v>42</v>
      </c>
      <c r="N7" s="62" t="s">
        <v>128</v>
      </c>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row>
    <row r="8" spans="1:245" ht="38.25" customHeight="1">
      <c r="A8" s="41"/>
      <c r="B8" s="42"/>
      <c r="C8" s="43"/>
      <c r="D8" s="43"/>
      <c r="E8" s="43"/>
      <c r="F8" s="43"/>
      <c r="G8" s="43"/>
      <c r="H8" s="43"/>
      <c r="I8" s="43"/>
      <c r="J8" s="43"/>
      <c r="K8" s="53"/>
      <c r="L8" s="53"/>
      <c r="M8" s="53"/>
      <c r="N8" s="62"/>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row>
    <row r="9" spans="1:245" ht="38.25" customHeight="1">
      <c r="A9" s="41"/>
      <c r="B9" s="42"/>
      <c r="C9" s="43"/>
      <c r="D9" s="43"/>
      <c r="E9" s="43"/>
      <c r="F9" s="43"/>
      <c r="G9" s="43"/>
      <c r="H9" s="43"/>
      <c r="I9" s="43"/>
      <c r="J9" s="43"/>
      <c r="K9" s="53"/>
      <c r="L9" s="53"/>
      <c r="M9" s="53"/>
      <c r="N9" s="53"/>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38.25" customHeight="1">
      <c r="A10" s="41"/>
      <c r="B10" s="42"/>
      <c r="C10" s="43"/>
      <c r="D10" s="43"/>
      <c r="E10" s="43"/>
      <c r="F10" s="43"/>
      <c r="G10" s="43"/>
      <c r="H10" s="43"/>
      <c r="I10" s="43"/>
      <c r="J10" s="43"/>
      <c r="K10" s="53"/>
      <c r="L10" s="53"/>
      <c r="M10" s="53"/>
      <c r="N10" s="53"/>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38.25" customHeight="1">
      <c r="A11" s="41"/>
      <c r="B11" s="42"/>
      <c r="C11" s="43"/>
      <c r="D11" s="43"/>
      <c r="E11" s="43"/>
      <c r="F11" s="43"/>
      <c r="G11" s="43"/>
      <c r="H11" s="43"/>
      <c r="I11" s="43"/>
      <c r="J11" s="43"/>
      <c r="K11" s="53"/>
      <c r="L11" s="53"/>
      <c r="M11" s="53"/>
      <c r="N11" s="53"/>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38.25" customHeight="1">
      <c r="A12" s="41"/>
      <c r="B12" s="42"/>
      <c r="C12" s="43"/>
      <c r="D12" s="43"/>
      <c r="E12" s="43"/>
      <c r="F12" s="43"/>
      <c r="G12" s="43"/>
      <c r="H12" s="43"/>
      <c r="I12" s="43"/>
      <c r="J12" s="43"/>
      <c r="K12" s="53"/>
      <c r="L12" s="53"/>
      <c r="M12" s="53"/>
      <c r="N12" s="53"/>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38.25" customHeight="1">
      <c r="A13" s="41"/>
      <c r="B13" s="42"/>
      <c r="C13" s="43"/>
      <c r="D13" s="43"/>
      <c r="E13" s="43"/>
      <c r="F13" s="43"/>
      <c r="G13" s="43"/>
      <c r="H13" s="43"/>
      <c r="I13" s="43"/>
      <c r="J13" s="43"/>
      <c r="K13" s="53"/>
      <c r="L13" s="53"/>
      <c r="M13" s="53"/>
      <c r="N13" s="53"/>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38.25" customHeight="1">
      <c r="A14" s="41"/>
      <c r="B14" s="42"/>
      <c r="C14" s="43"/>
      <c r="D14" s="43"/>
      <c r="E14" s="43"/>
      <c r="F14" s="43"/>
      <c r="G14" s="43"/>
      <c r="H14" s="43"/>
      <c r="I14" s="43"/>
      <c r="J14" s="43"/>
      <c r="K14" s="53"/>
      <c r="L14" s="53"/>
      <c r="M14" s="53"/>
      <c r="N14" s="53"/>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4.25">
      <c r="A15" s="44" t="s">
        <v>58</v>
      </c>
      <c r="B15" s="45"/>
      <c r="C15" s="45"/>
      <c r="D15" s="45"/>
      <c r="E15" s="45"/>
      <c r="F15" s="45"/>
      <c r="G15" s="46"/>
      <c r="H15" s="46"/>
      <c r="I15" s="46"/>
      <c r="J15" s="46"/>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10" ht="14.25">
      <c r="A16" s="47" t="s">
        <v>59</v>
      </c>
      <c r="B16" s="47"/>
      <c r="C16" s="47"/>
      <c r="D16" s="47"/>
      <c r="E16" s="47"/>
      <c r="F16" s="47"/>
      <c r="G16" s="47"/>
      <c r="H16" s="47"/>
      <c r="I16" s="47"/>
      <c r="J16" s="47"/>
    </row>
    <row r="17" spans="1:10" ht="14.25">
      <c r="A17" s="48" t="s">
        <v>60</v>
      </c>
      <c r="B17" s="48"/>
      <c r="C17" s="48"/>
      <c r="D17" s="48"/>
      <c r="E17" s="48"/>
      <c r="F17" s="48"/>
      <c r="G17" s="48"/>
      <c r="H17" s="48"/>
      <c r="I17" s="48"/>
      <c r="J17" s="48"/>
    </row>
    <row r="18" spans="1:10" ht="14.25">
      <c r="A18" s="48"/>
      <c r="B18" s="48"/>
      <c r="C18" s="48"/>
      <c r="D18" s="48"/>
      <c r="E18" s="48"/>
      <c r="F18" s="48"/>
      <c r="G18" s="48"/>
      <c r="H18" s="48"/>
      <c r="I18" s="48"/>
      <c r="J18" s="48"/>
    </row>
  </sheetData>
  <mergeCells count="12">
    <mergeCell ref="N4:N6"/>
    <mergeCell ref="A2:N2"/>
    <mergeCell ref="K3:N3"/>
    <mergeCell ref="B4:L4"/>
    <mergeCell ref="C5:E5"/>
    <mergeCell ref="G5:I5"/>
    <mergeCell ref="J5:L5"/>
    <mergeCell ref="A4:A6"/>
    <mergeCell ref="B5:B6"/>
    <mergeCell ref="F5:F6"/>
    <mergeCell ref="M4:M6"/>
    <mergeCell ref="A3:B3"/>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2016-09-09T02:19:53Z</cp:lastPrinted>
  <dcterms:created xsi:type="dcterms:W3CDTF">2008-09-11T17:22:52Z</dcterms:created>
  <dcterms:modified xsi:type="dcterms:W3CDTF">2016-09-09T02:21:18Z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