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50"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<sst xmlns="http://schemas.openxmlformats.org/spreadsheetml/2006/main" count="144" uniqueCount="91">
  <si>
    <r>
      <rPr>
        <u val="single"/>
        <sz val="16"/>
        <color indexed="8"/>
        <rFont val="黑体"/>
        <family val="3"/>
      </rPr>
      <t xml:space="preserve">   2016  </t>
    </r>
    <r>
      <rPr>
        <sz val="16"/>
        <color indexed="8"/>
        <rFont val="黑体"/>
        <family val="3"/>
      </rPr>
      <t>年度部门收支总表</t>
    </r>
  </si>
  <si>
    <t>单位：临湘市人力资源和社会保障局系统</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</si>
  <si>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</si>
  <si>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</si>
  <si>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</si>
  <si>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</si>
  <si>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</si>
  <si>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</si>
  <si>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</si>
  <si>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</si>
  <si>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</si>
  <si>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</si>
  <si>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</si>
  <si>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</si>
  <si>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</si>
  <si>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</si>
  <si>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</si>
  <si>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</si>
  <si>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</si>
  <si>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</si>
  <si>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</si>
  <si>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</si>
  <si>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2080101</t>
  </si>
  <si>
    <t xml:space="preserve"> 行政运行</t>
  </si>
  <si>
    <t>2019999</t>
  </si>
  <si>
    <t xml:space="preserve"> 其他一般公共服务支出</t>
  </si>
  <si>
    <t xml:space="preserve"> 经费拨款</t>
  </si>
  <si>
    <t>其他人力资源和社会管理事务支出</t>
  </si>
  <si>
    <r>
      <rPr>
        <sz val="10"/>
        <rFont val="Times New Roman"/>
        <family val="1"/>
      </rPr>
      <t xml:space="preserve">  </t>
    </r>
    <r>
      <rPr>
        <sz val="10"/>
        <rFont val="宋体"/>
        <family val="0"/>
      </rPr>
      <t>纳入公共预算管理的非税收入拨款</t>
    </r>
  </si>
  <si>
    <t>社会保险经办机构</t>
  </si>
  <si>
    <t>二、政府性基金拨款</t>
  </si>
  <si>
    <t>三、纳入专户管理的非税收入拨款</t>
  </si>
  <si>
    <t>四、中央财政补助</t>
  </si>
  <si>
    <t>五、事业单位经营服务收入</t>
  </si>
  <si>
    <t>六、其他收入</t>
  </si>
  <si>
    <t>本 年 收 入 合 计</t>
  </si>
  <si>
    <r>
      <rPr>
        <u val="single"/>
        <sz val="16"/>
        <color indexed="8"/>
        <rFont val="黑体"/>
        <family val="3"/>
      </rPr>
      <t xml:space="preserve">   2016  </t>
    </r>
    <r>
      <rPr>
        <sz val="16"/>
        <color indexed="8"/>
        <rFont val="黑体"/>
        <family val="3"/>
      </rPr>
      <t>年度部门财政拨款支出表</t>
    </r>
  </si>
  <si>
    <t>单位：临湘市人力资源和社会保障局</t>
  </si>
  <si>
    <r>
      <rPr>
        <u val="single"/>
        <sz val="16"/>
        <color indexed="8"/>
        <rFont val="黑体"/>
        <family val="3"/>
      </rPr>
      <t xml:space="preserve">   2016  </t>
    </r>
    <r>
      <rPr>
        <sz val="16"/>
        <color indexed="8"/>
        <rFont val="黑体"/>
        <family val="3"/>
      </rPr>
      <t>年度部门一般公共预算支出表</t>
    </r>
  </si>
  <si>
    <t>科目编码</t>
  </si>
  <si>
    <t>科目名称</t>
  </si>
  <si>
    <t>合  计</t>
  </si>
  <si>
    <t>基本支出</t>
  </si>
  <si>
    <t>项目支出</t>
  </si>
  <si>
    <t>说明：数据公开到支出功能分类项级科目。</t>
  </si>
  <si>
    <r>
      <rPr>
        <b/>
        <u val="single"/>
        <sz val="18"/>
        <rFont val="Times New Roman"/>
        <family val="1"/>
      </rPr>
      <t xml:space="preserve">       2016 </t>
    </r>
    <r>
      <rPr>
        <b/>
        <sz val="18"/>
        <rFont val="宋体"/>
        <family val="0"/>
      </rPr>
      <t>年度部门一般公共预算基本支出表</t>
    </r>
  </si>
  <si>
    <t>临湘市人力资源和社会保障局系统</t>
  </si>
  <si>
    <t>预算数</t>
  </si>
  <si>
    <t>30101</t>
  </si>
  <si>
    <t>工资福利支出－基本工资</t>
  </si>
  <si>
    <t>30102</t>
  </si>
  <si>
    <t>工资福利支出－津补贴</t>
  </si>
  <si>
    <t>30103</t>
  </si>
  <si>
    <t>工资福利支出－社保缴费</t>
  </si>
  <si>
    <t>30201</t>
  </si>
  <si>
    <t>商品和服务支出-日常公用经费</t>
  </si>
  <si>
    <t>30202</t>
  </si>
  <si>
    <t>商品和服务支出-退休公务费</t>
  </si>
  <si>
    <t>30203</t>
  </si>
  <si>
    <t>商品和服务支出-交通费</t>
  </si>
  <si>
    <t>对个人和家庭的补助-离退休生活补贴</t>
  </si>
  <si>
    <t>对个人和家庭的补助-抚恤费</t>
  </si>
  <si>
    <t>对个人和家庭的补助-住房公积金（代扣代缴）</t>
  </si>
  <si>
    <r>
      <rPr>
        <sz val="10"/>
        <rFont val="宋体"/>
        <family val="0"/>
      </rPr>
      <t>说明：</t>
    </r>
    <r>
      <rPr>
        <sz val="10"/>
        <rFont val="Times New Roman"/>
        <family val="1"/>
      </rPr>
      <t>1</t>
    </r>
    <r>
      <rPr>
        <sz val="10"/>
        <rFont val="宋体"/>
        <family val="0"/>
      </rPr>
      <t>、本表的公开内容为列省级支出的当年一般公共预算拨款安排情况（不含上年结转）；</t>
    </r>
  </si>
  <si>
    <r>
      <rPr>
        <sz val="10"/>
        <rFont val="Times New Roman"/>
        <family val="1"/>
      </rPr>
      <t xml:space="preserve">             2</t>
    </r>
    <r>
      <rPr>
        <sz val="10"/>
        <rFont val="宋体"/>
        <family val="0"/>
      </rPr>
      <t>、一般公共预算拨款包括经费拨款和纳入一般公共预算管理的非税收入拨款。</t>
    </r>
  </si>
  <si>
    <r>
      <rPr>
        <u val="single"/>
        <sz val="16"/>
        <color indexed="8"/>
        <rFont val="黑体"/>
        <family val="3"/>
      </rPr>
      <t xml:space="preserve">     2016 </t>
    </r>
    <r>
      <rPr>
        <sz val="16"/>
        <color indexed="8"/>
        <rFont val="黑体"/>
        <family val="3"/>
      </rPr>
      <t>年部门政府性基金预算支出表</t>
    </r>
  </si>
  <si>
    <r>
      <rPr>
        <b/>
        <u val="single"/>
        <sz val="16"/>
        <color indexed="8"/>
        <rFont val="Times New Roman"/>
        <family val="1"/>
      </rP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</si>
  <si>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人社局系统</t>
  </si>
  <si>
    <t>单位名称</t>
  </si>
  <si>
    <t>三公经费预算数（一般公共预算拨款）</t>
  </si>
  <si>
    <r>
      <rPr>
        <sz val="10"/>
        <color indexed="8"/>
        <rFont val="Times New Roman"/>
        <family val="1"/>
      </rP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</si>
  <si>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</si>
  <si>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</si>
  <si>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</si>
  <si>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</si>
  <si>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</si>
  <si>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</si>
  <si>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</si>
  <si>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</si>
  <si>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临湘市人力资源和社会保障局</t>
  </si>
  <si>
    <t>公务用车购置及运行费减少</t>
  </si>
  <si>
    <t>临湘市就业服务局</t>
  </si>
  <si>
    <t>节约开支</t>
  </si>
  <si>
    <t>临湘市社保所</t>
  </si>
  <si>
    <t>减少原因主要是节约</t>
  </si>
  <si>
    <t>医保中心</t>
  </si>
  <si>
    <t>一是，今年支付了上年部分招待费；二是，公车使用年限越来越长，维护费有增加。</t>
  </si>
  <si>
    <t>临湘市工伤保险中心</t>
  </si>
  <si>
    <t>工伤调查及宣传就餐</t>
  </si>
  <si>
    <t>机关事业养老保险所</t>
  </si>
  <si>
    <t>城乡居民养老保险管理服务中心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</si>
</sst>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51">
    <font>
      <sz val="11"/>
      <color indexed="8"/>
      <name val="Tahoma"/>
      <family val="2"/>
    </font>
    <font>
      <sz val="11"/>
      <color indexed="8"/>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宋体"/>
      <family val="0"/>
    </font>
    <font>
      <sz val="10"/>
      <color indexed="8"/>
      <name val="Times New Roman"/>
      <family val="1"/>
    </font>
    <font>
      <sz val="10"/>
      <name val="宋体"/>
      <family val="0"/>
    </font>
    <font>
      <sz val="6"/>
      <color indexed="8"/>
      <name val="宋体"/>
      <family val="0"/>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1"/>
      <name val="宋体"/>
      <family val="0"/>
    </font>
    <font>
      <sz val="11"/>
      <name val="Times New Roman"/>
      <family val="1"/>
    </font>
    <font>
      <sz val="12"/>
      <name val="仿宋_GB2312"/>
      <family val="3"/>
    </font>
    <font>
      <sz val="18"/>
      <name val="黑体"/>
      <family val="3"/>
    </font>
    <font>
      <sz val="9"/>
      <color indexed="8"/>
      <name val="宋体"/>
      <family val="0"/>
    </font>
    <font>
      <sz val="10"/>
      <color indexed="8"/>
      <name val="Tahoma"/>
      <family val="2"/>
    </font>
    <font>
      <sz val="10"/>
      <color indexed="8"/>
      <name val="Arial"/>
      <family val="2"/>
    </font>
    <font>
      <b/>
      <sz val="18"/>
      <color indexed="56"/>
      <name val="宋体"/>
      <family val="0"/>
    </font>
    <font>
      <b/>
      <sz val="11"/>
      <color indexed="56"/>
      <name val="Tahoma"/>
      <family val="2"/>
    </font>
    <font>
      <u val="single"/>
      <sz val="11"/>
      <color indexed="12"/>
      <name val="宋体"/>
      <family val="0"/>
    </font>
    <font>
      <sz val="11"/>
      <color indexed="20"/>
      <name val="Tahoma"/>
      <family val="2"/>
    </font>
    <font>
      <b/>
      <sz val="11"/>
      <color indexed="9"/>
      <name val="Tahoma"/>
      <family val="2"/>
    </font>
    <font>
      <b/>
      <sz val="15"/>
      <color indexed="56"/>
      <name val="Tahoma"/>
      <family val="2"/>
    </font>
    <font>
      <sz val="11"/>
      <color indexed="9"/>
      <name val="Tahoma"/>
      <family val="2"/>
    </font>
    <font>
      <sz val="11"/>
      <color indexed="60"/>
      <name val="Tahoma"/>
      <family val="2"/>
    </font>
    <font>
      <sz val="11"/>
      <color indexed="62"/>
      <name val="Tahoma"/>
      <family val="2"/>
    </font>
    <font>
      <b/>
      <sz val="11"/>
      <color indexed="52"/>
      <name val="Tahoma"/>
      <family val="2"/>
    </font>
    <font>
      <b/>
      <sz val="11"/>
      <color indexed="8"/>
      <name val="Tahoma"/>
      <family val="2"/>
    </font>
    <font>
      <b/>
      <sz val="13"/>
      <color indexed="56"/>
      <name val="Tahoma"/>
      <family val="2"/>
    </font>
    <font>
      <sz val="11"/>
      <color indexed="10"/>
      <name val="Tahoma"/>
      <family val="2"/>
    </font>
    <font>
      <sz val="11"/>
      <color indexed="52"/>
      <name val="Tahoma"/>
      <family val="2"/>
    </font>
    <font>
      <b/>
      <sz val="11"/>
      <color indexed="63"/>
      <name val="Tahoma"/>
      <family val="2"/>
    </font>
    <font>
      <i/>
      <sz val="11"/>
      <color indexed="23"/>
      <name val="Tahoma"/>
      <family val="2"/>
    </font>
    <font>
      <u val="single"/>
      <sz val="11"/>
      <color indexed="20"/>
      <name val="宋体"/>
      <family val="0"/>
    </font>
    <font>
      <sz val="11"/>
      <color indexed="17"/>
      <name val="Tahoma"/>
      <family val="2"/>
    </font>
    <font>
      <sz val="12"/>
      <name val="Times New Roman"/>
      <family val="1"/>
    </font>
    <font>
      <b/>
      <sz val="16"/>
      <color indexed="8"/>
      <name val="Times New Roman"/>
      <family val="1"/>
    </font>
    <font>
      <b/>
      <sz val="18"/>
      <name val="宋体"/>
      <family val="0"/>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bottom style="thin"/>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style="thin"/>
      <top style="thin"/>
      <bottom style="thin"/>
    </border>
    <border>
      <left style="medium">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thin"/>
      <bottom/>
    </border>
    <border>
      <left/>
      <right/>
      <top style="thin"/>
      <bottom style="thin"/>
    </border>
    <border>
      <left style="thin"/>
      <right style="thin"/>
      <top/>
      <bottom/>
    </border>
    <border>
      <left/>
      <right/>
      <top/>
      <bottom style="thin"/>
    </border>
    <border>
      <left/>
      <right/>
      <top/>
      <bottom style="thin">
        <color indexed="8"/>
      </bottom>
    </border>
  </borders>
  <cellStyleXfs count="7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4" fillId="0" borderId="1" applyNumberFormat="0" applyFill="0" applyAlignment="0" applyProtection="0"/>
    <xf numFmtId="0" fontId="40"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2" fillId="3"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20" fillId="0" borderId="0">
      <alignment/>
      <protection/>
    </xf>
    <xf numFmtId="0" fontId="10" fillId="0" borderId="0">
      <alignment vertical="center"/>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8" fillId="0" borderId="0">
      <alignment/>
      <protection/>
    </xf>
    <xf numFmtId="0" fontId="28" fillId="0" borderId="0">
      <alignment/>
      <protection/>
    </xf>
    <xf numFmtId="0" fontId="28" fillId="0" borderId="0">
      <alignment/>
      <protection/>
    </xf>
    <xf numFmtId="0" fontId="31" fillId="0" borderId="0" applyNumberFormat="0" applyFill="0" applyBorder="0" applyAlignment="0" applyProtection="0"/>
    <xf numFmtId="0" fontId="46" fillId="4"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16" borderId="5" applyNumberFormat="0" applyAlignment="0" applyProtection="0"/>
    <xf numFmtId="0" fontId="33" fillId="17" borderId="6" applyNumberFormat="0" applyAlignment="0" applyProtection="0"/>
    <xf numFmtId="0" fontId="44"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43" fillId="16" borderId="8" applyNumberFormat="0" applyAlignment="0" applyProtection="0"/>
    <xf numFmtId="0" fontId="37" fillId="7" borderId="5" applyNumberFormat="0" applyAlignment="0" applyProtection="0"/>
    <xf numFmtId="0" fontId="47" fillId="0" borderId="0">
      <alignment/>
      <protection/>
    </xf>
    <xf numFmtId="0" fontId="45" fillId="0" borderId="0" applyNumberFormat="0" applyFill="0" applyBorder="0" applyAlignment="0" applyProtection="0"/>
    <xf numFmtId="0" fontId="0" fillId="23" borderId="9" applyNumberFormat="0" applyFont="0" applyAlignment="0" applyProtection="0"/>
  </cellStyleXfs>
  <cellXfs count="127">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Border="1" applyAlignment="1">
      <alignment horizontal="right" wrapText="1"/>
    </xf>
    <xf numFmtId="0" fontId="6" fillId="24" borderId="10" xfId="0" applyFont="1" applyFill="1" applyBorder="1" applyAlignment="1">
      <alignment horizontal="center" vertical="center" wrapText="1"/>
    </xf>
    <xf numFmtId="0" fontId="6" fillId="24" borderId="10" xfId="0" applyFont="1" applyFill="1" applyBorder="1" applyAlignment="1">
      <alignment horizontal="centerContinuous" vertical="center" wrapText="1"/>
    </xf>
    <xf numFmtId="0" fontId="7" fillId="24" borderId="10" xfId="0" applyFont="1" applyFill="1" applyBorder="1" applyAlignment="1">
      <alignment horizontal="centerContinuous" vertical="center" wrapText="1"/>
    </xf>
    <xf numFmtId="0" fontId="7" fillId="0" borderId="10" xfId="0" applyFont="1" applyBorder="1" applyAlignment="1">
      <alignment horizontal="center" vertical="center" wrapText="1"/>
    </xf>
    <xf numFmtId="49" fontId="6" fillId="0" borderId="10" xfId="0" applyNumberFormat="1" applyFont="1" applyBorder="1" applyAlignment="1">
      <alignment horizontal="left" vertical="center" wrapText="1"/>
    </xf>
    <xf numFmtId="4" fontId="6" fillId="0" borderId="10" xfId="0" applyNumberFormat="1" applyFont="1" applyBorder="1" applyAlignment="1">
      <alignment horizontal="right" vertical="center" wrapText="1"/>
    </xf>
    <xf numFmtId="49"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8" fillId="0" borderId="11" xfId="49" applyNumberFormat="1" applyFont="1" applyFill="1" applyBorder="1" applyAlignment="1" applyProtection="1">
      <alignment horizontal="center" vertical="center" wrapText="1"/>
      <protection/>
    </xf>
    <xf numFmtId="49" fontId="7" fillId="0" borderId="10" xfId="0" applyNumberFormat="1" applyFont="1" applyBorder="1" applyAlignment="1">
      <alignment horizontal="left" vertical="center" wrapText="1"/>
    </xf>
    <xf numFmtId="4" fontId="7" fillId="0" borderId="10" xfId="0" applyNumberFormat="1" applyFont="1" applyBorder="1" applyAlignment="1">
      <alignment horizontal="right" vertical="center" wrapText="1"/>
    </xf>
    <xf numFmtId="0" fontId="3" fillId="0" borderId="10" xfId="0" applyFont="1" applyBorder="1" applyAlignment="1">
      <alignment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0" fillId="0" borderId="0" xfId="0" applyNumberFormat="1" applyFont="1" applyFill="1" applyAlignment="1">
      <alignment vertical="center" wrapText="1"/>
    </xf>
    <xf numFmtId="0" fontId="10" fillId="0" borderId="0" xfId="0" applyFont="1" applyFill="1" applyAlignment="1">
      <alignment vertical="center"/>
    </xf>
    <xf numFmtId="0" fontId="14" fillId="0" borderId="12" xfId="0" applyNumberFormat="1" applyFont="1" applyFill="1" applyBorder="1" applyAlignment="1">
      <alignment horizontal="center" vertical="center" wrapText="1"/>
    </xf>
    <xf numFmtId="0" fontId="14" fillId="0" borderId="12" xfId="0" applyNumberFormat="1" applyFont="1" applyBorder="1" applyAlignment="1">
      <alignment horizontal="center" vertical="center" wrapText="1"/>
    </xf>
    <xf numFmtId="49" fontId="6" fillId="0" borderId="12"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xf>
    <xf numFmtId="0" fontId="10" fillId="0" borderId="12" xfId="0" applyFont="1" applyFill="1" applyBorder="1" applyAlignment="1">
      <alignment horizontal="center" vertical="center"/>
    </xf>
    <xf numFmtId="0" fontId="8" fillId="0" borderId="12" xfId="0" applyFont="1" applyFill="1" applyBorder="1" applyAlignment="1">
      <alignment horizontal="center" vertical="center"/>
    </xf>
    <xf numFmtId="176" fontId="14" fillId="0" borderId="12"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6" fillId="0" borderId="0" xfId="0" applyFont="1" applyFill="1" applyBorder="1" applyAlignment="1">
      <alignment horizontal="right" vertical="center"/>
    </xf>
    <xf numFmtId="0" fontId="15" fillId="0" borderId="12" xfId="0" applyNumberFormat="1" applyFont="1" applyFill="1" applyBorder="1" applyAlignment="1">
      <alignment horizontal="center" vertical="center" wrapText="1"/>
    </xf>
    <xf numFmtId="0" fontId="0" fillId="0" borderId="0" xfId="0" applyFont="1" applyFill="1" applyAlignment="1">
      <alignment/>
    </xf>
    <xf numFmtId="0" fontId="16" fillId="0" borderId="0" xfId="47" applyNumberFormat="1" applyFont="1" applyFill="1" applyAlignment="1" applyProtection="1">
      <alignment horizontal="left" vertical="center" wrapText="1"/>
      <protection/>
    </xf>
    <xf numFmtId="0" fontId="17" fillId="0" borderId="0" xfId="47" applyNumberFormat="1" applyFont="1" applyFill="1" applyAlignment="1" applyProtection="1">
      <alignment horizontal="center" vertical="center" wrapText="1"/>
      <protection/>
    </xf>
    <xf numFmtId="0" fontId="20" fillId="0" borderId="0" xfId="47">
      <alignment/>
      <protection/>
    </xf>
    <xf numFmtId="0" fontId="8" fillId="0" borderId="0" xfId="47" applyNumberFormat="1" applyFont="1" applyFill="1" applyAlignment="1" applyProtection="1">
      <alignment horizontal="right" vertical="center" wrapText="1"/>
      <protection/>
    </xf>
    <xf numFmtId="0" fontId="15" fillId="24" borderId="13" xfId="47" applyNumberFormat="1" applyFont="1" applyFill="1" applyBorder="1" applyAlignment="1" applyProtection="1">
      <alignment horizontal="center" vertical="center" wrapText="1"/>
      <protection/>
    </xf>
    <xf numFmtId="0" fontId="21" fillId="0" borderId="12" xfId="47" applyNumberFormat="1" applyFont="1" applyFill="1" applyBorder="1" applyAlignment="1" applyProtection="1">
      <alignment horizontal="center" vertical="center" wrapText="1"/>
      <protection/>
    </xf>
    <xf numFmtId="0" fontId="8" fillId="24" borderId="14" xfId="47" applyNumberFormat="1" applyFont="1" applyFill="1" applyBorder="1" applyAlignment="1" applyProtection="1">
      <alignment horizontal="center" vertical="center" wrapText="1"/>
      <protection/>
    </xf>
    <xf numFmtId="4" fontId="8" fillId="24" borderId="13" xfId="47" applyNumberFormat="1" applyFont="1" applyFill="1" applyBorder="1" applyAlignment="1" applyProtection="1">
      <alignment horizontal="center" vertical="center" wrapText="1"/>
      <protection/>
    </xf>
    <xf numFmtId="49" fontId="21" fillId="0" borderId="15" xfId="47" applyNumberFormat="1" applyFont="1" applyFill="1" applyBorder="1" applyAlignment="1" applyProtection="1">
      <alignment horizontal="center" vertical="center" wrapText="1"/>
      <protection/>
    </xf>
    <xf numFmtId="177" fontId="8" fillId="0" borderId="15" xfId="47" applyNumberFormat="1" applyFont="1" applyFill="1" applyBorder="1" applyAlignment="1" applyProtection="1">
      <alignment horizontal="center" vertical="center" wrapText="1"/>
      <protection/>
    </xf>
    <xf numFmtId="4" fontId="22" fillId="0" borderId="12" xfId="47" applyNumberFormat="1" applyFont="1" applyFill="1" applyBorder="1" applyAlignment="1" applyProtection="1">
      <alignment horizontal="center" vertical="center" wrapText="1"/>
      <protection/>
    </xf>
    <xf numFmtId="0" fontId="8" fillId="0" borderId="12" xfId="47" applyNumberFormat="1" applyFont="1" applyFill="1" applyBorder="1" applyAlignment="1" applyProtection="1">
      <alignment horizontal="center" vertical="center" wrapText="1"/>
      <protection/>
    </xf>
    <xf numFmtId="0" fontId="22" fillId="0" borderId="12" xfId="47" applyNumberFormat="1" applyFont="1" applyFill="1" applyBorder="1" applyAlignment="1" applyProtection="1">
      <alignment horizontal="center" vertical="center" wrapText="1"/>
      <protection/>
    </xf>
    <xf numFmtId="0" fontId="8" fillId="0" borderId="12" xfId="47" applyNumberFormat="1" applyFont="1" applyFill="1" applyBorder="1" applyAlignment="1" applyProtection="1">
      <alignment horizontal="left" vertical="center" wrapText="1"/>
      <protection/>
    </xf>
    <xf numFmtId="0" fontId="23" fillId="0" borderId="12" xfId="47" applyNumberFormat="1" applyFont="1" applyFill="1" applyBorder="1" applyAlignment="1" applyProtection="1">
      <alignment horizontal="center" vertical="center" wrapText="1"/>
      <protection/>
    </xf>
    <xf numFmtId="0" fontId="21" fillId="0" borderId="12" xfId="47" applyNumberFormat="1" applyFont="1" applyFill="1" applyBorder="1" applyAlignment="1" applyProtection="1">
      <alignment vertical="center" wrapText="1"/>
      <protection/>
    </xf>
    <xf numFmtId="0" fontId="17" fillId="0" borderId="12" xfId="47" applyNumberFormat="1" applyFont="1" applyFill="1" applyBorder="1" applyAlignment="1" applyProtection="1">
      <alignment horizontal="center" vertical="center" wrapText="1"/>
      <protection/>
    </xf>
    <xf numFmtId="0" fontId="8" fillId="0" borderId="0" xfId="0" applyFont="1" applyFill="1" applyAlignment="1">
      <alignment vertical="center"/>
    </xf>
    <xf numFmtId="0" fontId="10" fillId="0" borderId="0" xfId="0" applyFont="1" applyFill="1" applyAlignment="1">
      <alignment horizontal="center" vertical="center"/>
    </xf>
    <xf numFmtId="0" fontId="24" fillId="0" borderId="0" xfId="0" applyFont="1" applyFill="1" applyAlignment="1">
      <alignment horizontal="justify" vertical="center"/>
    </xf>
    <xf numFmtId="0" fontId="8" fillId="0" borderId="0" xfId="0" applyFont="1" applyFill="1" applyAlignment="1">
      <alignment horizontal="right" vertical="center"/>
    </xf>
    <xf numFmtId="0" fontId="15" fillId="24" borderId="12" xfId="0" applyFont="1" applyFill="1" applyBorder="1" applyAlignment="1">
      <alignment horizontal="center" vertical="center" wrapText="1"/>
    </xf>
    <xf numFmtId="176" fontId="14" fillId="0" borderId="12"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8" fillId="0" borderId="15"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49" fontId="6" fillId="0" borderId="16" xfId="0" applyNumberFormat="1" applyFont="1" applyFill="1" applyBorder="1" applyAlignment="1">
      <alignment horizontal="center" vertical="center"/>
    </xf>
    <xf numFmtId="0" fontId="1" fillId="0" borderId="17" xfId="51" applyFont="1" applyBorder="1" applyAlignment="1">
      <alignment horizontal="left" vertical="center" shrinkToFit="1"/>
      <protection/>
    </xf>
    <xf numFmtId="0" fontId="1" fillId="0" borderId="18" xfId="53" applyFont="1" applyBorder="1" applyAlignment="1">
      <alignment horizontal="left" vertical="center" shrinkToFit="1"/>
      <protection/>
    </xf>
    <xf numFmtId="0" fontId="8" fillId="0" borderId="12" xfId="0" applyFont="1" applyFill="1" applyBorder="1" applyAlignment="1">
      <alignment horizontal="left" vertical="center" shrinkToFit="1"/>
    </xf>
    <xf numFmtId="0" fontId="1" fillId="0" borderId="18" xfId="0" applyFont="1" applyFill="1" applyBorder="1" applyAlignment="1">
      <alignment horizontal="left" vertical="center" shrinkToFit="1"/>
    </xf>
    <xf numFmtId="176" fontId="6" fillId="0" borderId="12" xfId="45" applyNumberFormat="1" applyFont="1" applyBorder="1" applyAlignment="1">
      <alignment horizontal="right" vertical="center"/>
      <protection/>
    </xf>
    <xf numFmtId="0" fontId="8" fillId="0" borderId="15" xfId="0" applyFont="1" applyFill="1" applyBorder="1" applyAlignment="1">
      <alignment vertical="center" shrinkToFit="1"/>
    </xf>
    <xf numFmtId="0" fontId="25" fillId="0" borderId="0" xfId="0" applyFont="1" applyFill="1" applyAlignment="1">
      <alignment horizontal="justify" vertical="center"/>
    </xf>
    <xf numFmtId="0" fontId="26" fillId="0" borderId="12" xfId="0" applyNumberFormat="1" applyFont="1" applyFill="1" applyBorder="1" applyAlignment="1">
      <alignment horizontal="center" vertical="center"/>
    </xf>
    <xf numFmtId="0" fontId="20" fillId="0" borderId="12" xfId="0" applyFont="1" applyFill="1" applyBorder="1" applyAlignment="1">
      <alignment horizontal="center" vertical="center"/>
    </xf>
    <xf numFmtId="0" fontId="0" fillId="0" borderId="12" xfId="0" applyBorder="1" applyAlignment="1">
      <alignment/>
    </xf>
    <xf numFmtId="0" fontId="3" fillId="0" borderId="12" xfId="0" applyFont="1" applyBorder="1" applyAlignment="1">
      <alignment horizontal="center"/>
    </xf>
    <xf numFmtId="0" fontId="27" fillId="0" borderId="12" xfId="0" applyFont="1" applyBorder="1" applyAlignment="1">
      <alignment horizontal="center"/>
    </xf>
    <xf numFmtId="0" fontId="6" fillId="0" borderId="0" xfId="0" applyFont="1" applyFill="1" applyBorder="1" applyAlignment="1">
      <alignment vertical="center"/>
    </xf>
    <xf numFmtId="0" fontId="14" fillId="0" borderId="16" xfId="0" applyNumberFormat="1" applyFont="1" applyFill="1" applyBorder="1" applyAlignment="1">
      <alignment horizontal="center" vertical="center" wrapText="1"/>
    </xf>
    <xf numFmtId="0" fontId="8" fillId="0" borderId="12" xfId="0" applyFont="1" applyFill="1" applyBorder="1" applyAlignment="1">
      <alignment horizontal="left" vertical="center"/>
    </xf>
    <xf numFmtId="0" fontId="20" fillId="0" borderId="12" xfId="0" applyNumberFormat="1" applyFont="1" applyFill="1" applyBorder="1" applyAlignment="1">
      <alignment horizontal="center" vertical="center" wrapText="1"/>
    </xf>
    <xf numFmtId="0" fontId="21" fillId="0" borderId="12" xfId="0" applyFont="1" applyFill="1" applyBorder="1" applyAlignment="1">
      <alignment horizontal="left" vertical="center"/>
    </xf>
    <xf numFmtId="0" fontId="6" fillId="0" borderId="12" xfId="0" applyNumberFormat="1" applyFont="1" applyFill="1" applyBorder="1" applyAlignment="1">
      <alignment horizontal="center" vertical="center"/>
    </xf>
    <xf numFmtId="0" fontId="1" fillId="0" borderId="18" xfId="52" applyFont="1" applyBorder="1" applyAlignment="1">
      <alignment horizontal="left" vertical="center" shrinkToFit="1"/>
      <protection/>
    </xf>
    <xf numFmtId="0" fontId="1" fillId="0" borderId="18" xfId="40" applyFont="1" applyBorder="1" applyAlignment="1">
      <alignment horizontal="left" vertical="center" shrinkToFit="1"/>
      <protection/>
    </xf>
    <xf numFmtId="4" fontId="1" fillId="0" borderId="18" xfId="41" applyNumberFormat="1" applyFont="1" applyBorder="1" applyAlignment="1">
      <alignment horizontal="center" vertical="center" shrinkToFit="1"/>
      <protection/>
    </xf>
    <xf numFmtId="4" fontId="1" fillId="0" borderId="18" xfId="42" applyNumberFormat="1" applyFont="1" applyBorder="1" applyAlignment="1">
      <alignment horizontal="center" vertical="center" shrinkToFit="1"/>
      <protection/>
    </xf>
    <xf numFmtId="4" fontId="1" fillId="0" borderId="18" xfId="43" applyNumberFormat="1" applyFont="1" applyBorder="1" applyAlignment="1">
      <alignment horizontal="center" vertical="center" shrinkToFit="1"/>
      <protection/>
    </xf>
    <xf numFmtId="176" fontId="6" fillId="0" borderId="16" xfId="0" applyNumberFormat="1" applyFont="1" applyFill="1" applyBorder="1" applyAlignment="1">
      <alignment horizontal="center" vertical="center"/>
    </xf>
    <xf numFmtId="0" fontId="6" fillId="0" borderId="12" xfId="0" applyFont="1" applyFill="1" applyBorder="1" applyAlignment="1">
      <alignment horizontal="left" vertical="center"/>
    </xf>
    <xf numFmtId="176" fontId="14" fillId="0" borderId="16"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4" fontId="10" fillId="0" borderId="12" xfId="0" applyNumberFormat="1" applyFont="1" applyFill="1" applyBorder="1" applyAlignment="1">
      <alignment horizontal="center" vertical="center"/>
    </xf>
    <xf numFmtId="49" fontId="6" fillId="0" borderId="0" xfId="0" applyNumberFormat="1" applyFont="1" applyFill="1" applyAlignment="1">
      <alignment horizontal="center" vertical="center"/>
    </xf>
    <xf numFmtId="0" fontId="8" fillId="0" borderId="0" xfId="0" applyNumberFormat="1" applyFont="1" applyFill="1" applyAlignment="1">
      <alignment horizontal="center" vertical="center" wrapText="1"/>
    </xf>
    <xf numFmtId="0" fontId="19" fillId="0" borderId="0" xfId="47" applyNumberFormat="1" applyFont="1" applyFill="1" applyAlignment="1" applyProtection="1">
      <alignment horizontal="center" vertical="center" wrapText="1"/>
      <protection/>
    </xf>
    <xf numFmtId="0" fontId="8" fillId="0" borderId="19" xfId="47" applyNumberFormat="1" applyFont="1" applyFill="1" applyBorder="1" applyAlignment="1" applyProtection="1">
      <alignment horizontal="left" vertical="center" wrapText="1"/>
      <protection/>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6"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15"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0" fillId="0" borderId="0" xfId="0" applyFont="1" applyFill="1" applyAlignment="1">
      <alignment horizontal="center" vertical="center"/>
    </xf>
    <xf numFmtId="0" fontId="13" fillId="0" borderId="12"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13" fillId="0" borderId="11" xfId="0" applyNumberFormat="1" applyFont="1" applyFill="1" applyBorder="1" applyAlignment="1">
      <alignment horizontal="center" vertical="center"/>
    </xf>
    <xf numFmtId="0" fontId="6" fillId="0" borderId="0" xfId="0" applyNumberFormat="1" applyFont="1" applyFill="1" applyAlignment="1">
      <alignment vertical="center"/>
    </xf>
    <xf numFmtId="0" fontId="14" fillId="0" borderId="12" xfId="0" applyNumberFormat="1" applyFont="1" applyBorder="1" applyAlignment="1">
      <alignment horizontal="center" vertical="center" wrapText="1"/>
    </xf>
    <xf numFmtId="0" fontId="8" fillId="0" borderId="22" xfId="0" applyFont="1" applyFill="1" applyBorder="1" applyAlignment="1">
      <alignment horizontal="left" vertical="center"/>
    </xf>
    <xf numFmtId="0" fontId="8" fillId="0" borderId="22" xfId="0" applyFont="1" applyFill="1" applyBorder="1" applyAlignment="1">
      <alignment horizontal="center" vertical="center"/>
    </xf>
    <xf numFmtId="0" fontId="15" fillId="24" borderId="12"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18" fillId="0" borderId="0" xfId="47" applyNumberFormat="1" applyFont="1" applyFill="1" applyAlignment="1" applyProtection="1">
      <alignment horizontal="center" vertical="center" wrapText="1"/>
      <protection/>
    </xf>
    <xf numFmtId="0" fontId="21" fillId="0" borderId="19" xfId="47" applyNumberFormat="1" applyFont="1" applyFill="1" applyBorder="1" applyAlignment="1" applyProtection="1">
      <alignment horizontal="left" vertical="center" wrapText="1"/>
      <protection/>
    </xf>
    <xf numFmtId="0" fontId="21" fillId="0" borderId="0" xfId="47" applyNumberFormat="1" applyFont="1" applyFill="1" applyAlignment="1" applyProtection="1">
      <alignment horizontal="left" vertical="center" wrapText="1"/>
      <protection/>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23" xfId="0" applyFont="1" applyBorder="1" applyAlignment="1">
      <alignment horizontal="center" wrapText="1"/>
    </xf>
    <xf numFmtId="0" fontId="6" fillId="24" borderId="10" xfId="0" applyFont="1" applyFill="1" applyBorder="1" applyAlignment="1">
      <alignment horizontal="left" vertical="center" wrapText="1"/>
    </xf>
    <xf numFmtId="0" fontId="6" fillId="24"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xfId="40"/>
    <cellStyle name="常规 12" xfId="41"/>
    <cellStyle name="常规 13" xfId="42"/>
    <cellStyle name="常规 14" xfId="43"/>
    <cellStyle name="常规 2" xfId="44"/>
    <cellStyle name="常规 25" xfId="45"/>
    <cellStyle name="常规 3" xfId="46"/>
    <cellStyle name="常规 4" xfId="47"/>
    <cellStyle name="常规 5" xfId="48"/>
    <cellStyle name="常规 5 2" xfId="49"/>
    <cellStyle name="常规 6" xfId="50"/>
    <cellStyle name="常规 7 6" xfId="51"/>
    <cellStyle name="常规 8 2" xfId="52"/>
    <cellStyle name="常规 8 6"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样式 1" xfId="75"/>
    <cellStyle name="Followed Hyperlink" xfId="76"/>
    <cellStyle name="注释" xfId="77"/>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2"/>
  <sheetViews>
    <sheetView zoomScalePageLayoutView="0" workbookViewId="0" topLeftCell="A2">
      <selection activeCell="H11" sqref="H11"/>
    </sheetView>
  </sheetViews>
  <sheetFormatPr defaultColWidth="9.00390625" defaultRowHeight="14.25"/>
  <cols>
    <col min="1" max="1" width="26.875" style="24" customWidth="1"/>
    <col min="2" max="2" width="8.50390625" style="24" customWidth="1"/>
    <col min="3" max="3" width="0.37109375" style="24" customWidth="1"/>
    <col min="4" max="4" width="8.125" style="24" customWidth="1"/>
    <col min="5" max="5" width="13.00390625" style="24" customWidth="1"/>
    <col min="6" max="6" width="7.75390625" style="24" customWidth="1"/>
    <col min="7" max="7" width="7.125" style="24" customWidth="1"/>
    <col min="8" max="8" width="7.50390625" style="24" customWidth="1"/>
    <col min="9" max="9" width="7.00390625" style="24" customWidth="1"/>
    <col min="10" max="10" width="5.625" style="24" customWidth="1"/>
    <col min="11" max="11" width="5.875" style="24" customWidth="1"/>
    <col min="12" max="12" width="5.75390625" style="24" customWidth="1"/>
    <col min="13" max="13" width="6.125" style="24" customWidth="1"/>
    <col min="14" max="14" width="5.125" style="24" customWidth="1"/>
    <col min="15" max="15" width="7.75390625" style="24" customWidth="1"/>
    <col min="16" max="16384" width="9.00390625" style="24" customWidth="1"/>
  </cols>
  <sheetData>
    <row r="1" ht="12" customHeight="1">
      <c r="A1" s="56"/>
    </row>
    <row r="2" spans="1:15" ht="12" customHeight="1">
      <c r="A2" s="96" t="s">
        <v>0</v>
      </c>
      <c r="B2" s="97"/>
      <c r="C2" s="97"/>
      <c r="D2" s="97"/>
      <c r="E2" s="97"/>
      <c r="F2" s="97"/>
      <c r="G2" s="97"/>
      <c r="H2" s="97"/>
      <c r="I2" s="97"/>
      <c r="J2" s="97"/>
      <c r="K2" s="97"/>
      <c r="L2" s="97"/>
      <c r="M2" s="97"/>
      <c r="N2" s="97"/>
      <c r="O2" s="97"/>
    </row>
    <row r="3" spans="1:15" ht="28.5" customHeight="1">
      <c r="A3" s="97"/>
      <c r="B3" s="97"/>
      <c r="C3" s="97"/>
      <c r="D3" s="97"/>
      <c r="E3" s="97"/>
      <c r="F3" s="97"/>
      <c r="G3" s="97"/>
      <c r="H3" s="97"/>
      <c r="I3" s="97"/>
      <c r="J3" s="97"/>
      <c r="K3" s="97"/>
      <c r="L3" s="97"/>
      <c r="M3" s="97"/>
      <c r="N3" s="97"/>
      <c r="O3" s="97"/>
    </row>
    <row r="4" spans="1:14" ht="21.75" customHeight="1">
      <c r="A4" s="76" t="s">
        <v>1</v>
      </c>
      <c r="B4" s="76"/>
      <c r="C4" s="76"/>
      <c r="D4" s="76"/>
      <c r="E4" s="76"/>
      <c r="N4" s="34" t="s">
        <v>2</v>
      </c>
    </row>
    <row r="5" spans="1:15" ht="24.75" customHeight="1">
      <c r="A5" s="98" t="s">
        <v>3</v>
      </c>
      <c r="B5" s="98"/>
      <c r="C5" s="107"/>
      <c r="D5" s="99" t="s">
        <v>4</v>
      </c>
      <c r="E5" s="99"/>
      <c r="F5" s="99"/>
      <c r="G5" s="99"/>
      <c r="H5" s="99"/>
      <c r="I5" s="99"/>
      <c r="J5" s="99"/>
      <c r="K5" s="99"/>
      <c r="L5" s="99"/>
      <c r="M5" s="99"/>
      <c r="N5" s="99"/>
      <c r="O5" s="100"/>
    </row>
    <row r="6" spans="1:15" s="23" customFormat="1" ht="48.75" customHeight="1">
      <c r="A6" s="106" t="s">
        <v>5</v>
      </c>
      <c r="B6" s="106" t="s">
        <v>6</v>
      </c>
      <c r="C6" s="108"/>
      <c r="D6" s="101" t="s">
        <v>7</v>
      </c>
      <c r="E6" s="102"/>
      <c r="F6" s="103" t="s">
        <v>8</v>
      </c>
      <c r="G6" s="104"/>
      <c r="H6" s="104"/>
      <c r="I6" s="104"/>
      <c r="J6" s="104"/>
      <c r="K6" s="104"/>
      <c r="L6" s="104"/>
      <c r="M6" s="104"/>
      <c r="N6" s="104"/>
      <c r="O6" s="101"/>
    </row>
    <row r="7" spans="1:15" s="23" customFormat="1" ht="63" customHeight="1">
      <c r="A7" s="106"/>
      <c r="B7" s="106"/>
      <c r="C7" s="108"/>
      <c r="D7" s="77" t="s">
        <v>9</v>
      </c>
      <c r="E7" s="26" t="s">
        <v>10</v>
      </c>
      <c r="F7" s="26" t="s">
        <v>11</v>
      </c>
      <c r="G7" s="26" t="s">
        <v>12</v>
      </c>
      <c r="H7" s="26" t="s">
        <v>13</v>
      </c>
      <c r="I7" s="26" t="s">
        <v>14</v>
      </c>
      <c r="J7" s="26" t="s">
        <v>15</v>
      </c>
      <c r="K7" s="26" t="s">
        <v>16</v>
      </c>
      <c r="L7" s="26" t="s">
        <v>17</v>
      </c>
      <c r="M7" s="26" t="s">
        <v>18</v>
      </c>
      <c r="N7" s="26" t="s">
        <v>19</v>
      </c>
      <c r="O7" s="35" t="s">
        <v>20</v>
      </c>
    </row>
    <row r="8" spans="1:15" ht="18.75" customHeight="1">
      <c r="A8" s="78" t="s">
        <v>21</v>
      </c>
      <c r="B8" s="60">
        <f>713.5+245.5+351.2+271.4+120.4+83.4+171.2</f>
        <v>1956.6</v>
      </c>
      <c r="C8" s="108"/>
      <c r="D8" s="27" t="s">
        <v>22</v>
      </c>
      <c r="E8" s="27" t="s">
        <v>23</v>
      </c>
      <c r="F8" s="29">
        <v>410.5</v>
      </c>
      <c r="G8" s="31">
        <v>35.4</v>
      </c>
      <c r="H8" s="31">
        <v>86.9</v>
      </c>
      <c r="I8" s="31"/>
      <c r="J8" s="31"/>
      <c r="K8" s="31"/>
      <c r="L8" s="31"/>
      <c r="M8" s="31"/>
      <c r="N8" s="31"/>
      <c r="O8" s="31">
        <f>SUM(F8:N8)</f>
        <v>532.8</v>
      </c>
    </row>
    <row r="9" spans="1:18" ht="24" customHeight="1">
      <c r="A9" s="78"/>
      <c r="B9" s="60"/>
      <c r="C9" s="108"/>
      <c r="D9" s="27" t="s">
        <v>24</v>
      </c>
      <c r="E9" s="28" t="s">
        <v>25</v>
      </c>
      <c r="F9" s="29"/>
      <c r="G9" s="31">
        <v>180.7</v>
      </c>
      <c r="H9" s="31"/>
      <c r="I9" s="31"/>
      <c r="J9" s="31"/>
      <c r="K9" s="31"/>
      <c r="L9" s="31"/>
      <c r="M9" s="31"/>
      <c r="N9" s="31"/>
      <c r="O9" s="31">
        <f>SUM(F9:N9)</f>
        <v>180.7</v>
      </c>
      <c r="Q9" s="92"/>
      <c r="R9" s="93"/>
    </row>
    <row r="10" spans="1:16" ht="30" customHeight="1">
      <c r="A10" s="78" t="s">
        <v>26</v>
      </c>
      <c r="B10" s="60">
        <f>B8-B11</f>
        <v>1816.6</v>
      </c>
      <c r="C10" s="108"/>
      <c r="D10" s="61">
        <v>2080199</v>
      </c>
      <c r="E10" s="79" t="s">
        <v>27</v>
      </c>
      <c r="F10" s="29">
        <v>134.4</v>
      </c>
      <c r="G10" s="31">
        <v>13.1</v>
      </c>
      <c r="H10" s="31">
        <v>14.8</v>
      </c>
      <c r="I10" s="31"/>
      <c r="J10" s="31"/>
      <c r="K10" s="31"/>
      <c r="L10" s="31"/>
      <c r="M10" s="31"/>
      <c r="N10" s="31">
        <v>83.2</v>
      </c>
      <c r="O10" s="31">
        <v>245.5</v>
      </c>
      <c r="P10"/>
    </row>
    <row r="11" spans="1:16" ht="18.75" customHeight="1">
      <c r="A11" s="80" t="s">
        <v>28</v>
      </c>
      <c r="B11" s="60">
        <f>75+20+22+15+8</f>
        <v>140</v>
      </c>
      <c r="C11" s="108"/>
      <c r="D11" s="81">
        <v>2080109</v>
      </c>
      <c r="E11" s="31" t="s">
        <v>29</v>
      </c>
      <c r="F11" s="29">
        <v>434.1</v>
      </c>
      <c r="G11" s="31">
        <v>132.2</v>
      </c>
      <c r="H11" s="31">
        <v>149.6</v>
      </c>
      <c r="I11" s="31">
        <v>160</v>
      </c>
      <c r="J11" s="31"/>
      <c r="K11" s="31"/>
      <c r="L11" s="31"/>
      <c r="M11" s="31"/>
      <c r="N11" s="31">
        <v>121.8</v>
      </c>
      <c r="O11" s="31">
        <v>997.6</v>
      </c>
      <c r="P11"/>
    </row>
    <row r="12" spans="1:16" ht="18.75" customHeight="1">
      <c r="A12" s="78" t="s">
        <v>30</v>
      </c>
      <c r="B12" s="60"/>
      <c r="C12" s="108"/>
      <c r="D12" s="63"/>
      <c r="E12" s="31"/>
      <c r="F12" s="29"/>
      <c r="G12" s="31"/>
      <c r="H12" s="31"/>
      <c r="I12" s="31"/>
      <c r="J12" s="31"/>
      <c r="K12" s="31"/>
      <c r="L12" s="31"/>
      <c r="M12" s="31"/>
      <c r="N12" s="31"/>
      <c r="O12" s="90"/>
      <c r="P12"/>
    </row>
    <row r="13" spans="1:16" ht="18.75" customHeight="1">
      <c r="A13" s="78" t="s">
        <v>31</v>
      </c>
      <c r="B13" s="60"/>
      <c r="C13" s="108"/>
      <c r="D13" s="82"/>
      <c r="E13" s="83"/>
      <c r="F13" s="84"/>
      <c r="G13" s="85"/>
      <c r="H13" s="86"/>
      <c r="I13" s="30"/>
      <c r="J13" s="30"/>
      <c r="K13" s="30"/>
      <c r="L13" s="30"/>
      <c r="M13" s="30"/>
      <c r="N13" s="30"/>
      <c r="O13" s="91"/>
      <c r="P13"/>
    </row>
    <row r="14" spans="1:16" ht="18.75" customHeight="1">
      <c r="A14" s="78" t="s">
        <v>32</v>
      </c>
      <c r="B14" s="60"/>
      <c r="C14" s="108"/>
      <c r="D14" s="81"/>
      <c r="E14" s="31"/>
      <c r="F14" s="29"/>
      <c r="G14" s="30"/>
      <c r="H14" s="30"/>
      <c r="I14" s="30"/>
      <c r="J14" s="30"/>
      <c r="K14" s="30"/>
      <c r="L14" s="30"/>
      <c r="M14" s="30"/>
      <c r="N14" s="30"/>
      <c r="O14" s="30"/>
      <c r="P14"/>
    </row>
    <row r="15" spans="1:16" ht="18.75" customHeight="1">
      <c r="A15" s="78" t="s">
        <v>33</v>
      </c>
      <c r="B15" s="60"/>
      <c r="C15" s="108"/>
      <c r="D15" s="63"/>
      <c r="E15" s="67"/>
      <c r="F15" s="29"/>
      <c r="G15" s="30"/>
      <c r="H15" s="30"/>
      <c r="I15" s="30"/>
      <c r="J15" s="30"/>
      <c r="K15" s="30"/>
      <c r="L15" s="30"/>
      <c r="M15" s="30"/>
      <c r="N15" s="30"/>
      <c r="O15" s="30"/>
      <c r="P15"/>
    </row>
    <row r="16" spans="1:15" ht="18.75" customHeight="1">
      <c r="A16" s="78" t="s">
        <v>34</v>
      </c>
      <c r="B16" s="60"/>
      <c r="C16" s="108"/>
      <c r="D16" s="87"/>
      <c r="E16" s="31"/>
      <c r="F16" s="29"/>
      <c r="G16" s="30"/>
      <c r="H16" s="30"/>
      <c r="I16" s="30"/>
      <c r="J16" s="30"/>
      <c r="K16" s="30"/>
      <c r="L16" s="30"/>
      <c r="M16" s="30"/>
      <c r="N16" s="30"/>
      <c r="O16" s="30"/>
    </row>
    <row r="17" spans="1:15" ht="18.75" customHeight="1">
      <c r="A17" s="78"/>
      <c r="B17" s="60"/>
      <c r="C17" s="108"/>
      <c r="D17" s="87"/>
      <c r="E17" s="31"/>
      <c r="F17" s="29"/>
      <c r="G17" s="30"/>
      <c r="H17" s="30"/>
      <c r="I17" s="30"/>
      <c r="J17" s="30"/>
      <c r="K17" s="30"/>
      <c r="L17" s="30"/>
      <c r="M17" s="30"/>
      <c r="N17" s="30"/>
      <c r="O17" s="30"/>
    </row>
    <row r="18" spans="1:15" ht="18.75" customHeight="1">
      <c r="A18" s="88"/>
      <c r="B18" s="60"/>
      <c r="C18" s="108"/>
      <c r="D18" s="87"/>
      <c r="E18" s="31"/>
      <c r="F18" s="29"/>
      <c r="G18" s="30"/>
      <c r="H18" s="30"/>
      <c r="I18" s="30"/>
      <c r="J18" s="30"/>
      <c r="K18" s="30"/>
      <c r="L18" s="30"/>
      <c r="M18" s="30"/>
      <c r="N18" s="30"/>
      <c r="O18" s="30"/>
    </row>
    <row r="19" spans="1:15" ht="18.75" customHeight="1">
      <c r="A19" s="88"/>
      <c r="B19" s="60"/>
      <c r="C19" s="108"/>
      <c r="D19" s="87"/>
      <c r="E19" s="31"/>
      <c r="F19" s="29"/>
      <c r="G19" s="30"/>
      <c r="H19" s="30"/>
      <c r="I19" s="30"/>
      <c r="J19" s="30"/>
      <c r="K19" s="30"/>
      <c r="L19" s="30"/>
      <c r="M19" s="30"/>
      <c r="N19" s="30"/>
      <c r="O19" s="30"/>
    </row>
    <row r="20" spans="1:15" ht="18.75" customHeight="1">
      <c r="A20" s="33" t="s">
        <v>35</v>
      </c>
      <c r="B20" s="59">
        <f>B8</f>
        <v>1956.6</v>
      </c>
      <c r="C20" s="109"/>
      <c r="D20" s="89"/>
      <c r="E20" s="33"/>
      <c r="F20" s="29">
        <f>SUM(F8:F19)</f>
        <v>979</v>
      </c>
      <c r="G20" s="31">
        <f>SUM(G8:G19)</f>
        <v>361.4</v>
      </c>
      <c r="H20" s="31">
        <f>SUM(H8:H19)</f>
        <v>251.3</v>
      </c>
      <c r="I20" s="31">
        <f>SUM(I8:I19)</f>
        <v>160</v>
      </c>
      <c r="J20" s="31"/>
      <c r="K20" s="31"/>
      <c r="L20" s="31"/>
      <c r="M20" s="31"/>
      <c r="N20" s="31">
        <f>SUM(N8:N19)</f>
        <v>205</v>
      </c>
      <c r="O20" s="31">
        <f>SUM(O8:O19)</f>
        <v>1956.6</v>
      </c>
    </row>
    <row r="22" spans="1:15" ht="21.75" customHeight="1">
      <c r="A22" s="105"/>
      <c r="B22" s="105"/>
      <c r="C22" s="105"/>
      <c r="D22" s="105"/>
      <c r="E22" s="105"/>
      <c r="F22" s="105"/>
      <c r="G22" s="105"/>
      <c r="H22" s="105"/>
      <c r="I22" s="105"/>
      <c r="J22" s="105"/>
      <c r="K22" s="105"/>
      <c r="L22" s="105"/>
      <c r="M22" s="105"/>
      <c r="N22" s="105"/>
      <c r="O22" s="105"/>
    </row>
  </sheetData>
  <sheetProtection/>
  <mergeCells count="9">
    <mergeCell ref="A22:O22"/>
    <mergeCell ref="A6:A7"/>
    <mergeCell ref="B6:B7"/>
    <mergeCell ref="C5:C20"/>
    <mergeCell ref="A2:O3"/>
    <mergeCell ref="A5:B5"/>
    <mergeCell ref="D5:O5"/>
    <mergeCell ref="D6:E6"/>
    <mergeCell ref="F6:O6"/>
  </mergeCells>
  <printOptions/>
  <pageMargins left="0.697916666666667" right="0.69791666666666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zoomScalePageLayoutView="0" workbookViewId="0" topLeftCell="A1">
      <selection activeCell="P11" sqref="P11"/>
    </sheetView>
  </sheetViews>
  <sheetFormatPr defaultColWidth="9.00390625" defaultRowHeight="14.25"/>
  <cols>
    <col min="1" max="12" width="9.375" style="0" customWidth="1"/>
  </cols>
  <sheetData>
    <row r="1" spans="1:12" ht="14.25">
      <c r="A1" s="96" t="s">
        <v>36</v>
      </c>
      <c r="B1" s="97"/>
      <c r="C1" s="97"/>
      <c r="D1" s="97"/>
      <c r="E1" s="97"/>
      <c r="F1" s="97"/>
      <c r="G1" s="97"/>
      <c r="H1" s="97"/>
      <c r="I1" s="97"/>
      <c r="J1" s="97"/>
      <c r="K1" s="97"/>
      <c r="L1" s="97"/>
    </row>
    <row r="2" spans="1:12" ht="30" customHeight="1">
      <c r="A2" s="97"/>
      <c r="B2" s="97"/>
      <c r="C2" s="97"/>
      <c r="D2" s="97"/>
      <c r="E2" s="97"/>
      <c r="F2" s="97"/>
      <c r="G2" s="97"/>
      <c r="H2" s="97"/>
      <c r="I2" s="97"/>
      <c r="J2" s="97"/>
      <c r="K2" s="97"/>
      <c r="L2" s="97"/>
    </row>
    <row r="3" spans="1:12" ht="28.5" customHeight="1">
      <c r="A3" s="110" t="s">
        <v>37</v>
      </c>
      <c r="B3" s="110"/>
      <c r="C3" s="110"/>
      <c r="D3" s="24"/>
      <c r="E3" s="24"/>
      <c r="F3" s="24"/>
      <c r="G3" s="24"/>
      <c r="H3" s="24"/>
      <c r="I3" s="24"/>
      <c r="J3" s="24"/>
      <c r="K3" s="34" t="s">
        <v>2</v>
      </c>
      <c r="L3" s="24"/>
    </row>
    <row r="4" spans="1:12" ht="25.5" customHeight="1">
      <c r="A4" s="98" t="s">
        <v>4</v>
      </c>
      <c r="B4" s="98"/>
      <c r="C4" s="98"/>
      <c r="D4" s="98"/>
      <c r="E4" s="98"/>
      <c r="F4" s="98"/>
      <c r="G4" s="98"/>
      <c r="H4" s="98"/>
      <c r="I4" s="98"/>
      <c r="J4" s="98"/>
      <c r="K4" s="98"/>
      <c r="L4" s="98"/>
    </row>
    <row r="5" spans="1:12" ht="19.5" customHeight="1">
      <c r="A5" s="111" t="s">
        <v>7</v>
      </c>
      <c r="B5" s="111"/>
      <c r="C5" s="102" t="s">
        <v>8</v>
      </c>
      <c r="D5" s="102"/>
      <c r="E5" s="102"/>
      <c r="F5" s="102"/>
      <c r="G5" s="102"/>
      <c r="H5" s="102"/>
      <c r="I5" s="102"/>
      <c r="J5" s="102"/>
      <c r="K5" s="102"/>
      <c r="L5" s="102"/>
    </row>
    <row r="6" spans="1:12" ht="51" customHeight="1">
      <c r="A6" s="25" t="s">
        <v>9</v>
      </c>
      <c r="B6" s="26" t="s">
        <v>10</v>
      </c>
      <c r="C6" s="26" t="s">
        <v>11</v>
      </c>
      <c r="D6" s="26" t="s">
        <v>12</v>
      </c>
      <c r="E6" s="26" t="s">
        <v>13</v>
      </c>
      <c r="F6" s="26" t="s">
        <v>14</v>
      </c>
      <c r="G6" s="26" t="s">
        <v>15</v>
      </c>
      <c r="H6" s="26" t="s">
        <v>16</v>
      </c>
      <c r="I6" s="26" t="s">
        <v>17</v>
      </c>
      <c r="J6" s="26" t="s">
        <v>18</v>
      </c>
      <c r="K6" s="26" t="s">
        <v>19</v>
      </c>
      <c r="L6" s="35" t="s">
        <v>20</v>
      </c>
    </row>
    <row r="7" spans="1:12" ht="25.5" customHeight="1">
      <c r="A7" s="27" t="s">
        <v>22</v>
      </c>
      <c r="B7" s="27" t="s">
        <v>23</v>
      </c>
      <c r="C7" s="29">
        <v>410.5</v>
      </c>
      <c r="D7" s="31">
        <v>35.4</v>
      </c>
      <c r="E7" s="31">
        <v>86.9</v>
      </c>
      <c r="F7" s="31"/>
      <c r="G7" s="31"/>
      <c r="H7" s="31"/>
      <c r="I7" s="31"/>
      <c r="J7" s="31"/>
      <c r="K7" s="31"/>
      <c r="L7" s="31">
        <f>SUM(C7:K7)</f>
        <v>532.8</v>
      </c>
    </row>
    <row r="8" spans="1:12" ht="25.5" customHeight="1">
      <c r="A8" s="27" t="s">
        <v>24</v>
      </c>
      <c r="B8" s="28" t="s">
        <v>25</v>
      </c>
      <c r="C8" s="29"/>
      <c r="D8" s="31">
        <v>180.7</v>
      </c>
      <c r="E8" s="31"/>
      <c r="F8" s="31"/>
      <c r="G8" s="31"/>
      <c r="H8" s="31"/>
      <c r="I8" s="31"/>
      <c r="J8" s="31"/>
      <c r="K8" s="31"/>
      <c r="L8" s="31">
        <f>SUM(C8:K8)</f>
        <v>180.7</v>
      </c>
    </row>
    <row r="9" spans="1:12" ht="25.5" customHeight="1">
      <c r="A9" s="61">
        <v>2080199</v>
      </c>
      <c r="B9" s="28" t="s">
        <v>27</v>
      </c>
      <c r="C9" s="29">
        <v>134.4</v>
      </c>
      <c r="D9" s="31">
        <v>13.1</v>
      </c>
      <c r="E9" s="31">
        <v>14.8</v>
      </c>
      <c r="F9" s="31"/>
      <c r="G9" s="31"/>
      <c r="H9" s="31"/>
      <c r="I9" s="31"/>
      <c r="J9" s="31"/>
      <c r="K9" s="31">
        <v>83.2</v>
      </c>
      <c r="L9" s="31">
        <v>245.5</v>
      </c>
    </row>
    <row r="10" spans="1:12" ht="25.5" customHeight="1">
      <c r="A10" s="71">
        <v>2080109</v>
      </c>
      <c r="B10" s="72" t="s">
        <v>29</v>
      </c>
      <c r="C10" s="29">
        <v>434.1</v>
      </c>
      <c r="D10" s="31">
        <v>132.2</v>
      </c>
      <c r="E10" s="31">
        <v>149.6</v>
      </c>
      <c r="F10" s="31">
        <v>160</v>
      </c>
      <c r="G10" s="31"/>
      <c r="H10" s="31"/>
      <c r="I10" s="31"/>
      <c r="J10" s="31"/>
      <c r="K10" s="31">
        <v>121.8</v>
      </c>
      <c r="L10" s="31">
        <v>997.6</v>
      </c>
    </row>
    <row r="11" spans="1:12" ht="25.5" customHeight="1">
      <c r="A11" s="73"/>
      <c r="B11" s="73"/>
      <c r="C11" s="73"/>
      <c r="D11" s="73"/>
      <c r="E11" s="73"/>
      <c r="F11" s="73"/>
      <c r="G11" s="73"/>
      <c r="H11" s="73"/>
      <c r="I11" s="73"/>
      <c r="J11" s="73"/>
      <c r="K11" s="73"/>
      <c r="L11" s="73"/>
    </row>
    <row r="12" spans="1:12" ht="25.5" customHeight="1">
      <c r="A12" s="73"/>
      <c r="B12" s="73"/>
      <c r="C12" s="73"/>
      <c r="D12" s="73"/>
      <c r="E12" s="73"/>
      <c r="F12" s="73"/>
      <c r="G12" s="73"/>
      <c r="H12" s="73"/>
      <c r="I12" s="73"/>
      <c r="J12" s="73"/>
      <c r="K12" s="73"/>
      <c r="L12" s="73"/>
    </row>
    <row r="13" spans="1:12" ht="25.5" customHeight="1">
      <c r="A13" s="73"/>
      <c r="B13" s="73"/>
      <c r="C13" s="73"/>
      <c r="D13" s="73"/>
      <c r="E13" s="73"/>
      <c r="F13" s="73"/>
      <c r="G13" s="73"/>
      <c r="H13" s="73"/>
      <c r="I13" s="73"/>
      <c r="J13" s="73"/>
      <c r="K13" s="73"/>
      <c r="L13" s="73"/>
    </row>
    <row r="14" spans="1:12" ht="25.5" customHeight="1">
      <c r="A14" s="73"/>
      <c r="B14" s="73"/>
      <c r="C14" s="74">
        <f>SUM(C7:C13)</f>
        <v>979</v>
      </c>
      <c r="D14" s="74">
        <f>SUM(D7:D13)</f>
        <v>361.4</v>
      </c>
      <c r="E14" s="74">
        <f>SUM(E7:E13)</f>
        <v>251.3</v>
      </c>
      <c r="F14" s="74">
        <f>SUM(F7:F13)</f>
        <v>160</v>
      </c>
      <c r="G14" s="74"/>
      <c r="H14" s="74"/>
      <c r="I14" s="74"/>
      <c r="J14" s="74"/>
      <c r="K14" s="74">
        <f>SUM(K7:K13)</f>
        <v>205</v>
      </c>
      <c r="L14" s="75">
        <f>SUM(L7:L13)</f>
        <v>1956.6</v>
      </c>
    </row>
    <row r="15" ht="25.5" customHeight="1"/>
    <row r="16" ht="25.5" customHeight="1"/>
    <row r="17" ht="25.5" customHeight="1"/>
  </sheetData>
  <sheetProtection/>
  <mergeCells count="5">
    <mergeCell ref="A1:L2"/>
    <mergeCell ref="A3:C3"/>
    <mergeCell ref="A4:L4"/>
    <mergeCell ref="A5:B5"/>
    <mergeCell ref="C5:L5"/>
  </mergeCells>
  <printOptions/>
  <pageMargins left="0.75" right="0.75" top="1" bottom="1" header="0.509027777777778" footer="0.509027777777778"/>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2">
      <selection activeCell="C10" sqref="C10:E17"/>
    </sheetView>
  </sheetViews>
  <sheetFormatPr defaultColWidth="9.00390625" defaultRowHeight="14.25"/>
  <cols>
    <col min="1" max="1" width="10.375" style="24" customWidth="1"/>
    <col min="2" max="2" width="26.625" style="55" customWidth="1"/>
    <col min="3" max="3" width="16.125" style="24" customWidth="1"/>
    <col min="4" max="5" width="11.50390625" style="24" customWidth="1"/>
    <col min="6" max="16384" width="9.00390625" style="24" customWidth="1"/>
  </cols>
  <sheetData>
    <row r="1" ht="22.5" customHeight="1">
      <c r="A1" s="56"/>
    </row>
    <row r="2" spans="1:5" ht="33" customHeight="1">
      <c r="A2" s="96" t="s">
        <v>38</v>
      </c>
      <c r="B2" s="97"/>
      <c r="C2" s="97"/>
      <c r="D2" s="97"/>
      <c r="E2" s="97"/>
    </row>
    <row r="3" spans="1:5" ht="22.5" customHeight="1">
      <c r="A3" s="112" t="s">
        <v>1</v>
      </c>
      <c r="B3" s="113"/>
      <c r="E3" s="57" t="s">
        <v>2</v>
      </c>
    </row>
    <row r="4" spans="1:5" s="54" customFormat="1" ht="27.75" customHeight="1">
      <c r="A4" s="58" t="s">
        <v>39</v>
      </c>
      <c r="B4" s="58" t="s">
        <v>40</v>
      </c>
      <c r="C4" s="58" t="s">
        <v>41</v>
      </c>
      <c r="D4" s="58" t="s">
        <v>42</v>
      </c>
      <c r="E4" s="58" t="s">
        <v>43</v>
      </c>
    </row>
    <row r="5" spans="1:5" s="54" customFormat="1" ht="27.75" customHeight="1">
      <c r="A5" s="114" t="s">
        <v>20</v>
      </c>
      <c r="B5" s="114"/>
      <c r="C5" s="59">
        <v>1956.6</v>
      </c>
      <c r="D5" s="59">
        <v>1207.8</v>
      </c>
      <c r="E5" s="59">
        <v>748.8</v>
      </c>
    </row>
    <row r="6" spans="1:5" ht="27.75" customHeight="1">
      <c r="A6" s="27" t="s">
        <v>22</v>
      </c>
      <c r="B6" s="27" t="s">
        <v>23</v>
      </c>
      <c r="C6" s="60">
        <v>532.8</v>
      </c>
      <c r="D6" s="31">
        <v>532.8</v>
      </c>
      <c r="E6" s="60"/>
    </row>
    <row r="7" spans="1:5" ht="27.75" customHeight="1">
      <c r="A7" s="27" t="s">
        <v>24</v>
      </c>
      <c r="B7" s="28" t="s">
        <v>25</v>
      </c>
      <c r="C7" s="60">
        <v>180.7</v>
      </c>
      <c r="E7" s="31">
        <v>180.7</v>
      </c>
    </row>
    <row r="8" spans="1:5" ht="27.75" customHeight="1">
      <c r="A8" s="61">
        <v>2080199</v>
      </c>
      <c r="B8" s="62" t="s">
        <v>27</v>
      </c>
      <c r="C8" s="60">
        <v>245.5</v>
      </c>
      <c r="D8" s="60">
        <v>162.3</v>
      </c>
      <c r="E8" s="60">
        <v>83.2</v>
      </c>
    </row>
    <row r="9" spans="1:5" ht="27.75" customHeight="1">
      <c r="A9" s="61">
        <v>2080109</v>
      </c>
      <c r="B9" s="62" t="s">
        <v>29</v>
      </c>
      <c r="C9" s="60">
        <v>997.6</v>
      </c>
      <c r="D9" s="60">
        <v>512.7</v>
      </c>
      <c r="E9" s="60">
        <v>484.9</v>
      </c>
    </row>
    <row r="10" spans="1:5" ht="27.75" customHeight="1">
      <c r="A10" s="63"/>
      <c r="B10" s="31"/>
      <c r="C10" s="60"/>
      <c r="D10" s="60"/>
      <c r="E10" s="60"/>
    </row>
    <row r="11" spans="1:5" ht="27.75" customHeight="1">
      <c r="A11" s="64"/>
      <c r="B11" s="65"/>
      <c r="C11" s="60"/>
      <c r="D11" s="60"/>
      <c r="E11" s="60"/>
    </row>
    <row r="12" spans="1:5" ht="27.75" customHeight="1">
      <c r="A12" s="61"/>
      <c r="B12" s="66"/>
      <c r="C12" s="60"/>
      <c r="D12" s="60"/>
      <c r="E12" s="60"/>
    </row>
    <row r="13" spans="1:5" ht="27.75" customHeight="1">
      <c r="A13" s="63"/>
      <c r="B13" s="67"/>
      <c r="C13" s="68"/>
      <c r="D13" s="68"/>
      <c r="E13" s="68"/>
    </row>
    <row r="14" spans="1:5" ht="27.75" customHeight="1">
      <c r="A14" s="69"/>
      <c r="B14" s="62"/>
      <c r="C14" s="60"/>
      <c r="D14" s="60"/>
      <c r="E14" s="60"/>
    </row>
    <row r="15" spans="1:5" ht="27.75" customHeight="1">
      <c r="A15" s="69"/>
      <c r="B15" s="62"/>
      <c r="C15" s="60"/>
      <c r="D15" s="60"/>
      <c r="E15" s="60"/>
    </row>
    <row r="16" spans="1:5" ht="27.75" customHeight="1">
      <c r="A16" s="69"/>
      <c r="B16" s="62"/>
      <c r="C16" s="60"/>
      <c r="D16" s="60"/>
      <c r="E16" s="60"/>
    </row>
    <row r="17" spans="1:5" ht="27.75" customHeight="1">
      <c r="A17" s="69"/>
      <c r="B17" s="62"/>
      <c r="C17" s="60"/>
      <c r="D17" s="60"/>
      <c r="E17" s="60"/>
    </row>
    <row r="18" spans="1:5" ht="27.75" customHeight="1">
      <c r="A18" s="69"/>
      <c r="B18" s="62"/>
      <c r="C18" s="60"/>
      <c r="D18" s="60"/>
      <c r="E18" s="60"/>
    </row>
    <row r="19" spans="1:5" ht="27.75" customHeight="1">
      <c r="A19" s="69"/>
      <c r="B19" s="62"/>
      <c r="C19" s="60"/>
      <c r="D19" s="60"/>
      <c r="E19" s="60"/>
    </row>
    <row r="20" spans="1:5" ht="27.75" customHeight="1">
      <c r="A20" s="69"/>
      <c r="B20" s="62"/>
      <c r="C20" s="60"/>
      <c r="D20" s="60"/>
      <c r="E20" s="60"/>
    </row>
    <row r="21" spans="1:5" ht="27.75" customHeight="1">
      <c r="A21" s="69"/>
      <c r="B21" s="62"/>
      <c r="C21" s="60"/>
      <c r="D21" s="60"/>
      <c r="E21" s="60"/>
    </row>
    <row r="22" spans="1:5" ht="27.75" customHeight="1">
      <c r="A22" s="69"/>
      <c r="B22" s="62"/>
      <c r="C22" s="60"/>
      <c r="D22" s="60"/>
      <c r="E22" s="60"/>
    </row>
    <row r="23" spans="1:5" ht="27.75" customHeight="1">
      <c r="A23" s="69"/>
      <c r="B23" s="62"/>
      <c r="C23" s="60"/>
      <c r="D23" s="60"/>
      <c r="E23" s="60"/>
    </row>
    <row r="24" spans="1:5" ht="27.75" customHeight="1">
      <c r="A24" s="115" t="s">
        <v>44</v>
      </c>
      <c r="B24" s="116"/>
      <c r="C24" s="115"/>
      <c r="D24" s="115"/>
      <c r="E24" s="115"/>
    </row>
    <row r="25" ht="22.5">
      <c r="A25" s="70"/>
    </row>
  </sheetData>
  <sheetProtection/>
  <mergeCells count="4">
    <mergeCell ref="A2:E2"/>
    <mergeCell ref="A3:B3"/>
    <mergeCell ref="A5:B5"/>
    <mergeCell ref="A24:E24"/>
  </mergeCells>
  <printOptions/>
  <pageMargins left="0.697916666666667" right="0.69791666666666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F19"/>
  <sheetViews>
    <sheetView zoomScalePageLayoutView="0" workbookViewId="0" topLeftCell="A1">
      <selection activeCell="B17" sqref="B17"/>
    </sheetView>
  </sheetViews>
  <sheetFormatPr defaultColWidth="9.00390625" defaultRowHeight="14.25"/>
  <cols>
    <col min="1" max="2" width="25.625" style="36" customWidth="1"/>
    <col min="3" max="3" width="21.875" style="36" customWidth="1"/>
    <col min="4" max="16384" width="9.00390625" style="36" customWidth="1"/>
  </cols>
  <sheetData>
    <row r="1" spans="1:240" ht="18.75">
      <c r="A1" s="37"/>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row>
    <row r="2" spans="1:240" ht="22.5">
      <c r="A2" s="117" t="s">
        <v>45</v>
      </c>
      <c r="B2" s="94"/>
      <c r="C2" s="94"/>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row>
    <row r="3" spans="1:240" ht="27.75" customHeight="1">
      <c r="A3" s="39" t="s">
        <v>46</v>
      </c>
      <c r="B3" s="39"/>
      <c r="C3" s="40" t="s">
        <v>2</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row>
    <row r="4" spans="1:240" ht="39" customHeight="1">
      <c r="A4" s="41" t="s">
        <v>39</v>
      </c>
      <c r="B4" s="41" t="s">
        <v>40</v>
      </c>
      <c r="C4" s="41" t="s">
        <v>47</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row>
    <row r="5" spans="1:240" ht="39" customHeight="1">
      <c r="A5" s="42"/>
      <c r="B5" s="43" t="s">
        <v>20</v>
      </c>
      <c r="C5" s="44">
        <v>1207.8</v>
      </c>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row>
    <row r="6" spans="1:240" ht="39" customHeight="1">
      <c r="A6" s="45" t="s">
        <v>48</v>
      </c>
      <c r="B6" s="46" t="s">
        <v>49</v>
      </c>
      <c r="C6" s="47">
        <v>541.5</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row>
    <row r="7" spans="1:240" ht="39" customHeight="1">
      <c r="A7" s="45" t="s">
        <v>50</v>
      </c>
      <c r="B7" s="46" t="s">
        <v>51</v>
      </c>
      <c r="C7" s="47">
        <v>380.1</v>
      </c>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row>
    <row r="8" spans="1:240" ht="39" customHeight="1">
      <c r="A8" s="45" t="s">
        <v>52</v>
      </c>
      <c r="B8" s="46" t="s">
        <v>53</v>
      </c>
      <c r="C8" s="47">
        <v>57.3</v>
      </c>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row>
    <row r="9" spans="1:240" ht="39" customHeight="1">
      <c r="A9" s="45" t="s">
        <v>54</v>
      </c>
      <c r="B9" s="48" t="s">
        <v>55</v>
      </c>
      <c r="C9" s="49">
        <v>77.1</v>
      </c>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row>
    <row r="10" spans="1:240" ht="39" customHeight="1">
      <c r="A10" s="45" t="s">
        <v>56</v>
      </c>
      <c r="B10" s="48" t="s">
        <v>57</v>
      </c>
      <c r="C10" s="49">
        <v>2.5</v>
      </c>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row>
    <row r="11" spans="1:240" ht="39" customHeight="1">
      <c r="A11" s="45" t="s">
        <v>58</v>
      </c>
      <c r="B11" s="48" t="s">
        <v>59</v>
      </c>
      <c r="C11" s="49">
        <v>14</v>
      </c>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row>
    <row r="12" spans="1:240" ht="39" customHeight="1">
      <c r="A12" s="42">
        <v>30301</v>
      </c>
      <c r="B12" s="48" t="s">
        <v>60</v>
      </c>
      <c r="C12" s="49">
        <v>90.7</v>
      </c>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row>
    <row r="13" spans="1:240" ht="39" customHeight="1">
      <c r="A13" s="42">
        <v>30302</v>
      </c>
      <c r="B13" s="48" t="s">
        <v>61</v>
      </c>
      <c r="C13" s="49">
        <v>0.5</v>
      </c>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row>
    <row r="14" spans="1:240" ht="39" customHeight="1">
      <c r="A14" s="42">
        <v>30303</v>
      </c>
      <c r="B14" s="48" t="s">
        <v>62</v>
      </c>
      <c r="C14" s="49">
        <v>44.1</v>
      </c>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row>
    <row r="15" spans="1:240" ht="39" customHeight="1">
      <c r="A15" s="42"/>
      <c r="B15" s="50"/>
      <c r="C15" s="51">
        <f>SUM(C6:C14)</f>
        <v>1207.8</v>
      </c>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row>
    <row r="16" spans="1:240" ht="39" customHeight="1">
      <c r="A16" s="42"/>
      <c r="B16" s="50"/>
      <c r="C16" s="52"/>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row>
    <row r="17" spans="1:240" ht="39" customHeight="1">
      <c r="A17" s="53"/>
      <c r="B17" s="53"/>
      <c r="C17" s="52"/>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row>
    <row r="18" spans="1:240" ht="25.5" customHeight="1">
      <c r="A18" s="95" t="s">
        <v>63</v>
      </c>
      <c r="B18" s="118"/>
      <c r="C18" s="118"/>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row>
    <row r="19" spans="1:3" ht="25.5" customHeight="1">
      <c r="A19" s="119" t="s">
        <v>64</v>
      </c>
      <c r="B19" s="119"/>
      <c r="C19" s="119"/>
    </row>
  </sheetData>
  <sheetProtection/>
  <mergeCells count="3">
    <mergeCell ref="A2:C2"/>
    <mergeCell ref="A18:C18"/>
    <mergeCell ref="A19:C19"/>
  </mergeCells>
  <printOptions/>
  <pageMargins left="0.75" right="0.75" top="1" bottom="1" header="0.509027777777778" footer="0.509027777777778"/>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PageLayoutView="0" workbookViewId="0" topLeftCell="A1">
      <selection activeCell="N14" sqref="N14"/>
    </sheetView>
  </sheetViews>
  <sheetFormatPr defaultColWidth="9.00390625" defaultRowHeight="14.25"/>
  <cols>
    <col min="1" max="1" width="8.125" style="24" customWidth="1"/>
    <col min="2" max="2" width="14.50390625" style="24" customWidth="1"/>
    <col min="3" max="12" width="9.75390625" style="24" customWidth="1"/>
    <col min="13" max="253" width="9.00390625" style="24" customWidth="1"/>
  </cols>
  <sheetData>
    <row r="1" ht="12" customHeight="1"/>
    <row r="2" spans="1:12" ht="12" customHeight="1">
      <c r="A2" s="96" t="s">
        <v>65</v>
      </c>
      <c r="B2" s="97"/>
      <c r="C2" s="97"/>
      <c r="D2" s="97"/>
      <c r="E2" s="97"/>
      <c r="F2" s="97"/>
      <c r="G2" s="97"/>
      <c r="H2" s="97"/>
      <c r="I2" s="97"/>
      <c r="J2" s="97"/>
      <c r="K2" s="97"/>
      <c r="L2" s="97"/>
    </row>
    <row r="3" spans="1:12" ht="28.5" customHeight="1">
      <c r="A3" s="97"/>
      <c r="B3" s="97"/>
      <c r="C3" s="97"/>
      <c r="D3" s="97"/>
      <c r="E3" s="97"/>
      <c r="F3" s="97"/>
      <c r="G3" s="97"/>
      <c r="H3" s="97"/>
      <c r="I3" s="97"/>
      <c r="J3" s="97"/>
      <c r="K3" s="97"/>
      <c r="L3" s="97"/>
    </row>
    <row r="4" spans="1:11" ht="21.75" customHeight="1">
      <c r="A4" s="110" t="s">
        <v>37</v>
      </c>
      <c r="B4" s="110"/>
      <c r="K4" s="34" t="s">
        <v>2</v>
      </c>
    </row>
    <row r="5" spans="1:12" ht="24.75" customHeight="1">
      <c r="A5" s="98" t="s">
        <v>4</v>
      </c>
      <c r="B5" s="98"/>
      <c r="C5" s="98"/>
      <c r="D5" s="98"/>
      <c r="E5" s="98"/>
      <c r="F5" s="98"/>
      <c r="G5" s="98"/>
      <c r="H5" s="98"/>
      <c r="I5" s="98"/>
      <c r="J5" s="98"/>
      <c r="K5" s="98"/>
      <c r="L5" s="98"/>
    </row>
    <row r="6" spans="1:12" s="23" customFormat="1" ht="48.75" customHeight="1">
      <c r="A6" s="102" t="s">
        <v>7</v>
      </c>
      <c r="B6" s="102"/>
      <c r="C6" s="102" t="s">
        <v>8</v>
      </c>
      <c r="D6" s="102"/>
      <c r="E6" s="102"/>
      <c r="F6" s="102"/>
      <c r="G6" s="102"/>
      <c r="H6" s="102"/>
      <c r="I6" s="102"/>
      <c r="J6" s="102"/>
      <c r="K6" s="102"/>
      <c r="L6" s="102"/>
    </row>
    <row r="7" spans="1:12" s="23" customFormat="1" ht="63" customHeight="1">
      <c r="A7" s="25" t="s">
        <v>9</v>
      </c>
      <c r="B7" s="26" t="s">
        <v>10</v>
      </c>
      <c r="C7" s="26" t="s">
        <v>11</v>
      </c>
      <c r="D7" s="26" t="s">
        <v>12</v>
      </c>
      <c r="E7" s="26" t="s">
        <v>13</v>
      </c>
      <c r="F7" s="26" t="s">
        <v>14</v>
      </c>
      <c r="G7" s="26" t="s">
        <v>15</v>
      </c>
      <c r="H7" s="26" t="s">
        <v>16</v>
      </c>
      <c r="I7" s="26" t="s">
        <v>17</v>
      </c>
      <c r="J7" s="26" t="s">
        <v>18</v>
      </c>
      <c r="K7" s="26" t="s">
        <v>19</v>
      </c>
      <c r="L7" s="35" t="s">
        <v>20</v>
      </c>
    </row>
    <row r="8" spans="1:12" ht="42" customHeight="1">
      <c r="A8" s="27"/>
      <c r="B8" s="28"/>
      <c r="C8" s="29"/>
      <c r="D8" s="30"/>
      <c r="E8" s="30"/>
      <c r="F8" s="30"/>
      <c r="G8" s="30"/>
      <c r="H8" s="30"/>
      <c r="I8" s="30"/>
      <c r="J8" s="30"/>
      <c r="K8" s="30"/>
      <c r="L8" s="30"/>
    </row>
    <row r="9" spans="1:12" ht="18.75" customHeight="1">
      <c r="A9" s="29"/>
      <c r="B9" s="31"/>
      <c r="C9" s="29"/>
      <c r="D9" s="30"/>
      <c r="E9" s="30"/>
      <c r="F9" s="30"/>
      <c r="G9" s="30"/>
      <c r="H9" s="30"/>
      <c r="I9" s="30"/>
      <c r="J9" s="30"/>
      <c r="K9" s="30"/>
      <c r="L9" s="30"/>
    </row>
    <row r="10" spans="1:12" ht="18.75" customHeight="1">
      <c r="A10" s="29"/>
      <c r="B10" s="31"/>
      <c r="C10" s="29"/>
      <c r="D10" s="30"/>
      <c r="E10" s="30"/>
      <c r="F10" s="30"/>
      <c r="G10" s="30"/>
      <c r="H10" s="30"/>
      <c r="I10" s="30"/>
      <c r="J10" s="30"/>
      <c r="K10" s="30"/>
      <c r="L10" s="30"/>
    </row>
    <row r="11" spans="1:12" ht="18.75" customHeight="1">
      <c r="A11" s="29"/>
      <c r="B11" s="31"/>
      <c r="C11" s="29"/>
      <c r="D11" s="30"/>
      <c r="E11" s="30"/>
      <c r="F11" s="30"/>
      <c r="G11" s="30"/>
      <c r="H11" s="30"/>
      <c r="I11" s="30"/>
      <c r="J11" s="30"/>
      <c r="K11" s="30"/>
      <c r="L11" s="30"/>
    </row>
    <row r="12" spans="1:12" ht="18.75" customHeight="1">
      <c r="A12" s="29"/>
      <c r="B12" s="31"/>
      <c r="C12" s="29"/>
      <c r="D12" s="30"/>
      <c r="E12" s="30"/>
      <c r="F12" s="30"/>
      <c r="G12" s="30"/>
      <c r="H12" s="30"/>
      <c r="I12" s="30"/>
      <c r="J12" s="30"/>
      <c r="K12" s="30"/>
      <c r="L12" s="30"/>
    </row>
    <row r="13" spans="1:12" ht="18.75" customHeight="1">
      <c r="A13" s="29"/>
      <c r="B13" s="31"/>
      <c r="C13" s="29"/>
      <c r="D13" s="30"/>
      <c r="E13" s="30"/>
      <c r="F13" s="30"/>
      <c r="G13" s="30"/>
      <c r="H13" s="30"/>
      <c r="I13" s="30"/>
      <c r="J13" s="30"/>
      <c r="K13" s="30"/>
      <c r="L13" s="30"/>
    </row>
    <row r="14" spans="1:12" ht="18.75" customHeight="1">
      <c r="A14" s="29"/>
      <c r="B14" s="31"/>
      <c r="C14" s="29"/>
      <c r="D14" s="30"/>
      <c r="E14" s="30"/>
      <c r="F14" s="30"/>
      <c r="G14" s="30"/>
      <c r="H14" s="30"/>
      <c r="I14" s="30"/>
      <c r="J14" s="30"/>
      <c r="K14" s="30"/>
      <c r="L14" s="30"/>
    </row>
    <row r="15" spans="1:12" ht="18.75" customHeight="1">
      <c r="A15" s="29"/>
      <c r="B15" s="31"/>
      <c r="C15" s="29"/>
      <c r="D15" s="30"/>
      <c r="E15" s="30"/>
      <c r="F15" s="30"/>
      <c r="G15" s="30"/>
      <c r="H15" s="30"/>
      <c r="I15" s="30"/>
      <c r="J15" s="30"/>
      <c r="K15" s="30"/>
      <c r="L15" s="30"/>
    </row>
    <row r="16" spans="1:12" ht="18.75" customHeight="1">
      <c r="A16" s="29"/>
      <c r="B16" s="31"/>
      <c r="C16" s="29"/>
      <c r="D16" s="30"/>
      <c r="E16" s="30"/>
      <c r="F16" s="30"/>
      <c r="G16" s="30"/>
      <c r="H16" s="30"/>
      <c r="I16" s="30"/>
      <c r="J16" s="30"/>
      <c r="K16" s="30"/>
      <c r="L16" s="30"/>
    </row>
    <row r="17" spans="1:12" ht="18.75" customHeight="1">
      <c r="A17" s="29"/>
      <c r="B17" s="31"/>
      <c r="C17" s="29"/>
      <c r="D17" s="30"/>
      <c r="E17" s="30"/>
      <c r="F17" s="30"/>
      <c r="G17" s="30"/>
      <c r="H17" s="30"/>
      <c r="I17" s="30"/>
      <c r="J17" s="30"/>
      <c r="K17" s="30"/>
      <c r="L17" s="30"/>
    </row>
    <row r="18" spans="1:12" ht="18.75" customHeight="1">
      <c r="A18" s="29"/>
      <c r="B18" s="31"/>
      <c r="C18" s="29"/>
      <c r="D18" s="30"/>
      <c r="E18" s="30"/>
      <c r="F18" s="30"/>
      <c r="G18" s="30"/>
      <c r="H18" s="30"/>
      <c r="I18" s="30"/>
      <c r="J18" s="30"/>
      <c r="K18" s="30"/>
      <c r="L18" s="30"/>
    </row>
    <row r="19" spans="1:12" ht="18.75" customHeight="1">
      <c r="A19" s="32"/>
      <c r="B19" s="33"/>
      <c r="C19" s="32"/>
      <c r="D19" s="30"/>
      <c r="E19" s="30"/>
      <c r="F19" s="30"/>
      <c r="G19" s="30"/>
      <c r="H19" s="30"/>
      <c r="I19" s="30"/>
      <c r="J19" s="30"/>
      <c r="K19" s="30"/>
      <c r="L19" s="30"/>
    </row>
  </sheetData>
  <sheetProtection/>
  <mergeCells count="5">
    <mergeCell ref="A2:L3"/>
    <mergeCell ref="A4:B4"/>
    <mergeCell ref="A5:L5"/>
    <mergeCell ref="A6:B6"/>
    <mergeCell ref="C6:L6"/>
  </mergeCells>
  <printOptions/>
  <pageMargins left="0.75" right="0.75" top="1" bottom="1" header="0.509027777777778" footer="0.509027777777778"/>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5"/>
  <sheetViews>
    <sheetView tabSelected="1" zoomScalePageLayoutView="0" workbookViewId="0" topLeftCell="A3">
      <selection activeCell="P13" sqref="P13"/>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20" t="s">
        <v>66</v>
      </c>
      <c r="B2" s="121"/>
      <c r="C2" s="121"/>
      <c r="D2" s="121"/>
      <c r="E2" s="121"/>
      <c r="F2" s="121"/>
      <c r="G2" s="121"/>
      <c r="H2" s="121"/>
      <c r="I2" s="121"/>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row>
    <row r="3" spans="1:241" ht="30.75" customHeight="1">
      <c r="A3" s="3" t="s">
        <v>67</v>
      </c>
      <c r="B3" s="4"/>
      <c r="C3" s="4"/>
      <c r="D3" s="5"/>
      <c r="E3" s="5"/>
      <c r="F3" s="5"/>
      <c r="G3" s="5"/>
      <c r="H3" s="122" t="s">
        <v>2</v>
      </c>
      <c r="I3" s="122"/>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row>
    <row r="4" spans="1:241" ht="30.75" customHeight="1">
      <c r="A4" s="124" t="s">
        <v>68</v>
      </c>
      <c r="B4" s="7" t="s">
        <v>69</v>
      </c>
      <c r="C4" s="8"/>
      <c r="D4" s="8"/>
      <c r="E4" s="8"/>
      <c r="F4" s="8"/>
      <c r="G4" s="8"/>
      <c r="H4" s="125" t="s">
        <v>70</v>
      </c>
      <c r="I4" s="126" t="s">
        <v>71</v>
      </c>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row>
    <row r="5" spans="1:241" ht="30.75" customHeight="1">
      <c r="A5" s="124"/>
      <c r="B5" s="124" t="s">
        <v>72</v>
      </c>
      <c r="C5" s="124" t="s">
        <v>73</v>
      </c>
      <c r="D5" s="124" t="s">
        <v>74</v>
      </c>
      <c r="E5" s="123" t="s">
        <v>75</v>
      </c>
      <c r="F5" s="123"/>
      <c r="G5" s="124" t="s">
        <v>76</v>
      </c>
      <c r="H5" s="125"/>
      <c r="I5" s="125"/>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row>
    <row r="6" spans="1:241" ht="30.75" customHeight="1">
      <c r="A6" s="124"/>
      <c r="B6" s="124"/>
      <c r="C6" s="124"/>
      <c r="D6" s="124"/>
      <c r="E6" s="6" t="s">
        <v>77</v>
      </c>
      <c r="F6" s="6" t="s">
        <v>78</v>
      </c>
      <c r="G6" s="124"/>
      <c r="H6" s="125"/>
      <c r="I6" s="125"/>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row>
    <row r="7" spans="1:241" ht="39" customHeight="1">
      <c r="A7" s="10" t="s">
        <v>79</v>
      </c>
      <c r="B7" s="11">
        <v>24.5</v>
      </c>
      <c r="C7" s="11">
        <v>17.5</v>
      </c>
      <c r="D7" s="11">
        <v>7</v>
      </c>
      <c r="E7" s="11"/>
      <c r="F7" s="11">
        <v>7</v>
      </c>
      <c r="G7" s="11"/>
      <c r="H7" s="9">
        <v>30.6</v>
      </c>
      <c r="I7" s="20" t="s">
        <v>80</v>
      </c>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row>
    <row r="8" spans="1:241" ht="39" customHeight="1">
      <c r="A8" s="12" t="s">
        <v>81</v>
      </c>
      <c r="B8" s="13">
        <v>19.7</v>
      </c>
      <c r="C8" s="13">
        <v>17.7</v>
      </c>
      <c r="D8" s="13">
        <v>2</v>
      </c>
      <c r="E8" s="13"/>
      <c r="F8" s="13">
        <v>2</v>
      </c>
      <c r="G8" s="13"/>
      <c r="H8" s="14">
        <v>15.67</v>
      </c>
      <c r="I8" s="21" t="s">
        <v>82</v>
      </c>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2" t="s">
        <v>83</v>
      </c>
      <c r="B9" s="13">
        <v>23.9</v>
      </c>
      <c r="C9" s="13">
        <v>21.9</v>
      </c>
      <c r="D9" s="13">
        <v>2</v>
      </c>
      <c r="E9" s="13"/>
      <c r="F9" s="13">
        <v>2</v>
      </c>
      <c r="G9" s="13"/>
      <c r="H9" s="15">
        <v>26.6</v>
      </c>
      <c r="I9" s="21" t="s">
        <v>84</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2" t="s">
        <v>85</v>
      </c>
      <c r="B10" s="13">
        <v>14</v>
      </c>
      <c r="C10" s="13">
        <v>10</v>
      </c>
      <c r="D10" s="13">
        <v>4</v>
      </c>
      <c r="E10" s="13"/>
      <c r="F10" s="13">
        <v>4</v>
      </c>
      <c r="G10" s="13"/>
      <c r="H10" s="15">
        <v>5.3</v>
      </c>
      <c r="I10" s="22" t="s">
        <v>86</v>
      </c>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6" t="s">
        <v>87</v>
      </c>
      <c r="B11" s="13">
        <f>C11+D11+G11</f>
        <v>3.5</v>
      </c>
      <c r="C11" s="13">
        <v>1.5</v>
      </c>
      <c r="D11" s="13">
        <v>2</v>
      </c>
      <c r="E11" s="13">
        <v>0</v>
      </c>
      <c r="F11" s="13">
        <v>2</v>
      </c>
      <c r="G11" s="13">
        <v>0</v>
      </c>
      <c r="H11" s="14">
        <v>3.52</v>
      </c>
      <c r="I11" s="21" t="s">
        <v>88</v>
      </c>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2" t="s">
        <v>89</v>
      </c>
      <c r="B12" s="13">
        <v>8</v>
      </c>
      <c r="C12" s="13">
        <v>8</v>
      </c>
      <c r="D12" s="13"/>
      <c r="E12" s="13"/>
      <c r="F12" s="13"/>
      <c r="G12" s="13"/>
      <c r="H12" s="14"/>
      <c r="I12" s="14"/>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2" t="s">
        <v>90</v>
      </c>
      <c r="B13" s="13">
        <v>12.9</v>
      </c>
      <c r="C13" s="13">
        <v>9.9</v>
      </c>
      <c r="D13" s="13">
        <v>3</v>
      </c>
      <c r="E13" s="13"/>
      <c r="F13" s="13">
        <v>3</v>
      </c>
      <c r="G13" s="13"/>
      <c r="H13" s="14">
        <v>13.4</v>
      </c>
      <c r="I13" s="14"/>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7"/>
      <c r="B14" s="18"/>
      <c r="C14" s="18"/>
      <c r="D14" s="18"/>
      <c r="E14" s="18"/>
      <c r="F14" s="18"/>
      <c r="G14" s="18"/>
      <c r="H14" s="19"/>
      <c r="I14" s="19"/>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7"/>
      <c r="B15" s="18">
        <f aca="true" t="shared" si="0" ref="B15:H15">SUM(B7:B14)</f>
        <v>106.5</v>
      </c>
      <c r="C15" s="18">
        <f t="shared" si="0"/>
        <v>86.5</v>
      </c>
      <c r="D15" s="18">
        <f t="shared" si="0"/>
        <v>20</v>
      </c>
      <c r="E15" s="18">
        <f t="shared" si="0"/>
        <v>0</v>
      </c>
      <c r="F15" s="18">
        <f t="shared" si="0"/>
        <v>20</v>
      </c>
      <c r="G15" s="18">
        <f t="shared" si="0"/>
        <v>0</v>
      </c>
      <c r="H15" s="18">
        <f t="shared" si="0"/>
        <v>95.09</v>
      </c>
      <c r="I15" s="19"/>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09027777777778" footer="0.509027777777778"/>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CLEE</cp:lastModifiedBy>
  <cp:lastPrinted>2016-08-29T08:50:00Z</cp:lastPrinted>
  <dcterms:created xsi:type="dcterms:W3CDTF">2008-09-11T17:22:00Z</dcterms:created>
  <dcterms:modified xsi:type="dcterms:W3CDTF">2016-09-10T03:13:44Z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