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<sst xmlns="http://schemas.openxmlformats.org/spreadsheetml/2006/main" count="221" uniqueCount="127">
  <si>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</si>
  <si>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</si>
  <si>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</si>
  <si>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</si>
  <si>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</si>
  <si>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</si>
  <si>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</si>
  <si>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</si>
  <si>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</si>
  <si>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</si>
  <si>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</si>
  <si>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</si>
  <si>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</si>
  <si>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</si>
  <si>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</si>
  <si>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</si>
  <si>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</si>
  <si>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</si>
  <si>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</si>
  <si>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</si>
  <si>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</si>
  <si>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</si>
  <si>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</si>
  <si>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</si>
  <si>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</si>
  <si>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</si>
  <si>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</si>
  <si>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</si>
  <si>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</si>
  <si>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</si>
  <si>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</si>
  <si>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</si>
  <si>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</si>
  <si>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</si>
  <si>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</si>
  <si>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</si>
  <si>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</si>
  <si>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</si>
  <si>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</si>
  <si>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</si>
  <si>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</si>
  <si>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</si>
  <si>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</si>
  <si>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</si>
  <si>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</si>
  <si>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</si>
  <si>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</si>
  <si>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</si>
  <si>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</si>
  <si>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</si>
  <si>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</si>
  <si>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</si>
  <si>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</si>
  <si>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</si>
  <si>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</si>
  <si>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</si>
  <si>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</si>
  <si>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</si>
  <si>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</si>
  <si>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</si>
  <si>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</si>
  <si>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</si>
  <si>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2015  </t>
    </r>
    <r>
      <rPr>
        <sz val="16"/>
        <color indexed="8"/>
        <rFont val="黑体"/>
        <family val="3"/>
      </rPr>
      <t>年度部门政府性基金财政拨款收入支出决算总表</t>
    </r>
  </si>
  <si>
    <r>
      <t xml:space="preserve">   2015  </t>
    </r>
    <r>
      <rPr>
        <sz val="16"/>
        <color indexed="8"/>
        <rFont val="黑体"/>
        <family val="3"/>
      </rPr>
      <t>年度部门收入支出决算总表</t>
    </r>
  </si>
  <si>
    <t>基本工资</t>
  </si>
  <si>
    <t>津贴补贴</t>
  </si>
  <si>
    <t>奖金</t>
  </si>
  <si>
    <t>其他工资福利支出</t>
  </si>
  <si>
    <t>办公费</t>
  </si>
  <si>
    <t>印刷费</t>
  </si>
  <si>
    <t>咨询费</t>
  </si>
  <si>
    <t>水费</t>
  </si>
  <si>
    <t>电费</t>
  </si>
  <si>
    <t>邮电费</t>
  </si>
  <si>
    <t>差旅费</t>
  </si>
  <si>
    <t>维修（护）费</t>
  </si>
  <si>
    <t>会议费</t>
  </si>
  <si>
    <t>培训费</t>
  </si>
  <si>
    <t>劳务费</t>
  </si>
  <si>
    <t>委托业务费</t>
  </si>
  <si>
    <t>工会经费</t>
  </si>
  <si>
    <t>福利费</t>
  </si>
  <si>
    <t>其他商品和服务支出</t>
  </si>
  <si>
    <t>抚恤金</t>
  </si>
  <si>
    <t>生活补助</t>
  </si>
  <si>
    <t>医疗费</t>
  </si>
  <si>
    <t>奖励金</t>
  </si>
  <si>
    <t>工资福利支出</t>
  </si>
  <si>
    <t>商品和服务支出</t>
  </si>
  <si>
    <t>对个人和家庭的补助支出</t>
  </si>
  <si>
    <t>单位：临湘市审计局</t>
  </si>
  <si>
    <r>
      <t xml:space="preserve">    2015 </t>
    </r>
    <r>
      <rPr>
        <sz val="16"/>
        <color indexed="8"/>
        <rFont val="黑体"/>
        <family val="3"/>
      </rPr>
      <t>年度部门一般公共预算财政拨款支出决算表</t>
    </r>
  </si>
  <si>
    <t>临湘市审计局</t>
  </si>
  <si>
    <r>
      <t>-0.66(</t>
    </r>
    <r>
      <rPr>
        <sz val="10"/>
        <rFont val="宋体"/>
        <family val="0"/>
      </rPr>
      <t>接待</t>
    </r>
    <r>
      <rPr>
        <sz val="10"/>
        <rFont val="Times New Roman"/>
        <family val="1"/>
      </rPr>
      <t>-0.31</t>
    </r>
    <r>
      <rPr>
        <sz val="10"/>
        <rFont val="宋体"/>
        <family val="0"/>
      </rPr>
      <t>、公务用车</t>
    </r>
    <r>
      <rPr>
        <sz val="10"/>
        <rFont val="Times New Roman"/>
        <family val="1"/>
      </rPr>
      <t>-0.35</t>
    </r>
    <r>
      <rPr>
        <sz val="10"/>
        <rFont val="宋体"/>
        <family val="0"/>
      </rPr>
      <t>）</t>
    </r>
  </si>
  <si>
    <t>201</t>
  </si>
  <si>
    <t>一般公共服务支出</t>
  </si>
  <si>
    <t>20108</t>
  </si>
  <si>
    <t>审计事务</t>
  </si>
  <si>
    <t>2010801</t>
  </si>
  <si>
    <t xml:space="preserve">  行政运行</t>
  </si>
  <si>
    <t xml:space="preserve">  一般行政管理事务</t>
  </si>
  <si>
    <t>2010804</t>
  </si>
  <si>
    <t xml:space="preserve">  审计业务</t>
  </si>
  <si>
    <t>20199</t>
  </si>
  <si>
    <t>其他一般公共服务支出</t>
  </si>
  <si>
    <t>2019999</t>
  </si>
  <si>
    <t xml:space="preserve">  其他一般公共服务支出</t>
  </si>
  <si>
    <t>207</t>
  </si>
  <si>
    <t>文化体育与传媒支出</t>
  </si>
  <si>
    <t>20703</t>
  </si>
  <si>
    <t>体育</t>
  </si>
  <si>
    <t>2070399</t>
  </si>
  <si>
    <t xml:space="preserve">  其他体育支出</t>
  </si>
  <si>
    <t>229</t>
  </si>
  <si>
    <t>22904</t>
  </si>
  <si>
    <t>其他政府性基金及对应专项债务收入安排的支出</t>
  </si>
  <si>
    <t>2290400</t>
  </si>
  <si>
    <t xml:space="preserve">  其他政府性基金及对应专项债务收入安排的支出</t>
  </si>
  <si>
    <t>单位：临湘市审计局</t>
  </si>
  <si>
    <t>单位：临湘市审计局</t>
  </si>
  <si>
    <r>
      <t xml:space="preserve">   2015  </t>
    </r>
    <r>
      <rPr>
        <b/>
        <sz val="18"/>
        <rFont val="宋体"/>
        <family val="0"/>
      </rPr>
      <t>年度部门一般公共预算财政拨款“三公”经费支出决算表</t>
    </r>
  </si>
  <si>
    <r>
      <t xml:space="preserve">    2015       </t>
    </r>
    <r>
      <rPr>
        <b/>
        <sz val="16"/>
        <rFont val="宋体"/>
        <family val="0"/>
      </rPr>
      <t>年度部门一般公共预算财政拨款基本支出决算表</t>
    </r>
  </si>
  <si>
    <r>
      <t xml:space="preserve">   2015  </t>
    </r>
    <r>
      <rPr>
        <sz val="16"/>
        <color indexed="8"/>
        <rFont val="黑体"/>
        <family val="3"/>
      </rPr>
      <t>年度部门财政拨款收入支出决算总表</t>
    </r>
  </si>
  <si>
    <t>七、上年结转和结余</t>
  </si>
  <si>
    <t>年未结转和结余</t>
  </si>
  <si>
    <t>本 年 支 出 合 计</t>
  </si>
  <si>
    <t>上年结转和结余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</si>
</sst>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 numFmtId="186" formatCode="#,##0.00_ "/>
  </numFmts>
  <fonts count="42">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style="thin"/>
      <top/>
      <bottom style="thin"/>
    </border>
    <border>
      <left/>
      <right/>
      <top/>
      <bottom style="thin"/>
    </border>
    <border>
      <left/>
      <right/>
      <top style="thin"/>
      <bottom style="thin"/>
    </border>
    <border>
      <left/>
      <right/>
      <top style="thin"/>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border>
    <border>
      <left>
        <color indexed="63"/>
      </left>
      <right style="thin"/>
      <top>
        <color indexed="63"/>
      </top>
      <bottom>
        <color indexed="63"/>
      </bottom>
    </border>
    <border>
      <left style="thin"/>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84" fontId="27" fillId="0" borderId="10" xfId="0" applyNumberFormat="1" applyFont="1" applyFill="1" applyBorder="1" applyAlignment="1">
      <alignment horizontal="right" vertical="center"/>
    </xf>
    <xf numFmtId="184" fontId="27"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0" fillId="24" borderId="10" xfId="0" applyFont="1" applyFill="1" applyBorder="1" applyAlignment="1">
      <alignment horizontal="center" vertical="center" wrapText="1"/>
    </xf>
    <xf numFmtId="184" fontId="28" fillId="0" borderId="10" xfId="0" applyNumberFormat="1" applyFont="1" applyFill="1" applyBorder="1" applyAlignment="1">
      <alignment horizontal="right" vertical="center"/>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3" xfId="43" applyNumberFormat="1" applyFont="1" applyFill="1" applyBorder="1" applyAlignment="1" applyProtection="1">
      <alignment horizontal="center" vertical="center" wrapText="1"/>
      <protection/>
    </xf>
    <xf numFmtId="4" fontId="3" fillId="0" borderId="14"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5"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6" xfId="45" applyFont="1" applyBorder="1" applyAlignment="1">
      <alignment/>
      <protection/>
    </xf>
    <xf numFmtId="0" fontId="5" fillId="0" borderId="16"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0" fontId="30" fillId="0" borderId="10" xfId="0" applyFont="1" applyFill="1" applyBorder="1" applyAlignment="1">
      <alignment horizontal="left" vertical="center"/>
    </xf>
    <xf numFmtId="184" fontId="1" fillId="0" borderId="0" xfId="0" applyNumberFormat="1" applyFont="1" applyFill="1" applyAlignment="1">
      <alignment vertical="center"/>
    </xf>
    <xf numFmtId="0" fontId="1" fillId="0" borderId="10" xfId="0" applyFont="1" applyFill="1" applyBorder="1" applyAlignment="1">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49" fontId="5" fillId="0" borderId="10" xfId="45" applyNumberFormat="1" applyFont="1" applyBorder="1" applyAlignment="1">
      <alignment horizontal="center" vertical="center" wrapText="1"/>
      <protection/>
    </xf>
    <xf numFmtId="0" fontId="28" fillId="0" borderId="11" xfId="0" applyNumberFormat="1" applyFont="1" applyFill="1" applyBorder="1" applyAlignment="1">
      <alignment horizontal="center" vertical="center" wrapText="1"/>
    </xf>
    <xf numFmtId="0" fontId="28" fillId="0" borderId="11" xfId="0" applyNumberFormat="1" applyFont="1" applyBorder="1" applyAlignment="1">
      <alignment horizontal="center" vertical="center" wrapText="1"/>
    </xf>
    <xf numFmtId="0" fontId="30" fillId="0" borderId="11" xfId="0" applyNumberFormat="1" applyFont="1" applyFill="1" applyBorder="1" applyAlignment="1">
      <alignment horizontal="center" vertical="center" wrapText="1"/>
    </xf>
    <xf numFmtId="0" fontId="29" fillId="0" borderId="17" xfId="0" applyFont="1" applyBorder="1" applyAlignment="1">
      <alignment horizontal="left" vertical="center" shrinkToFit="1"/>
    </xf>
    <xf numFmtId="0" fontId="29" fillId="0" borderId="18" xfId="0" applyFont="1" applyBorder="1" applyAlignment="1">
      <alignment horizontal="left" vertical="center" shrinkToFit="1"/>
    </xf>
    <xf numFmtId="49" fontId="30" fillId="0" borderId="10" xfId="0" applyNumberFormat="1" applyFont="1" applyFill="1" applyBorder="1" applyAlignment="1">
      <alignment vertical="center"/>
    </xf>
    <xf numFmtId="49" fontId="3" fillId="0" borderId="10" xfId="0" applyNumberFormat="1" applyFont="1" applyFill="1" applyBorder="1" applyAlignment="1">
      <alignment vertical="center"/>
    </xf>
    <xf numFmtId="49" fontId="27" fillId="0" borderId="10" xfId="0" applyNumberFormat="1" applyFont="1" applyFill="1" applyBorder="1" applyAlignment="1">
      <alignment vertical="center"/>
    </xf>
    <xf numFmtId="0" fontId="9" fillId="0" borderId="0" xfId="42" applyFont="1" applyAlignment="1">
      <alignment horizontal="left" vertical="center"/>
      <protection/>
    </xf>
    <xf numFmtId="0" fontId="41" fillId="0" borderId="0" xfId="0" applyFont="1" applyFill="1" applyAlignment="1">
      <alignment vertical="center"/>
    </xf>
    <xf numFmtId="0" fontId="28" fillId="0" borderId="10" xfId="0" applyFont="1" applyFill="1" applyBorder="1" applyAlignment="1">
      <alignment horizontal="left" vertical="center"/>
    </xf>
    <xf numFmtId="0" fontId="3" fillId="24" borderId="10" xfId="0" applyFont="1" applyFill="1" applyBorder="1" applyAlignment="1">
      <alignment horizontal="center" vertical="center" wrapText="1"/>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35" fillId="0" borderId="11"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4" xfId="0" applyFont="1" applyFill="1" applyBorder="1" applyAlignment="1">
      <alignment horizontal="center" vertical="center"/>
    </xf>
    <xf numFmtId="0" fontId="28" fillId="0" borderId="10" xfId="0" applyNumberFormat="1" applyFont="1" applyBorder="1" applyAlignment="1">
      <alignment horizontal="center" vertical="center" wrapText="1"/>
    </xf>
    <xf numFmtId="0" fontId="35" fillId="0" borderId="21" xfId="0" applyFont="1" applyFill="1" applyBorder="1" applyAlignment="1">
      <alignment horizontal="center" vertical="center"/>
    </xf>
    <xf numFmtId="0" fontId="3" fillId="0" borderId="14"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left" vertical="center" wrapText="1"/>
      <protection/>
    </xf>
    <xf numFmtId="0" fontId="5" fillId="0" borderId="16"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184" fontId="3" fillId="24" borderId="22" xfId="45" applyNumberFormat="1" applyFont="1" applyFill="1" applyBorder="1" applyAlignment="1" applyProtection="1">
      <alignment horizontal="center" vertical="center" wrapText="1"/>
      <protection/>
    </xf>
    <xf numFmtId="184" fontId="3" fillId="24" borderId="23" xfId="45" applyNumberFormat="1" applyFont="1" applyFill="1" applyBorder="1" applyAlignment="1" applyProtection="1">
      <alignment horizontal="center" vertical="center" wrapText="1"/>
      <protection/>
    </xf>
    <xf numFmtId="0" fontId="3" fillId="0" borderId="21" xfId="45" applyFont="1" applyBorder="1" applyAlignment="1">
      <alignment horizontal="center" vertical="center" wrapText="1"/>
      <protection/>
    </xf>
    <xf numFmtId="0" fontId="5" fillId="0" borderId="21" xfId="45" applyFont="1" applyBorder="1" applyAlignment="1">
      <alignment horizontal="center" vertical="center" wrapText="1"/>
      <protection/>
    </xf>
    <xf numFmtId="0" fontId="5" fillId="0" borderId="22"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24" xfId="45" applyNumberFormat="1" applyFont="1" applyFill="1" applyBorder="1" applyAlignment="1" applyProtection="1">
      <alignment horizontal="center" vertical="center"/>
      <protection/>
    </xf>
    <xf numFmtId="0" fontId="3" fillId="24" borderId="15" xfId="45" applyNumberFormat="1" applyFont="1" applyFill="1" applyBorder="1" applyAlignment="1" applyProtection="1">
      <alignment horizontal="center" vertical="center"/>
      <protection/>
    </xf>
    <xf numFmtId="0" fontId="3" fillId="24" borderId="21"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3"/>
  <sheetViews>
    <sheetView zoomScalePageLayoutView="0" workbookViewId="0" topLeftCell="A7">
      <selection activeCell="D26" sqref="D26"/>
    </sheetView>
  </sheetViews>
  <sheetFormatPr defaultColWidth="9.00390625" defaultRowHeight="14.25"/>
  <cols>
    <col min="1" max="1" width="26.875" style="2" customWidth="1"/>
    <col min="2" max="2" width="8.50390625" style="2" customWidth="1"/>
    <col min="3" max="3" width="0.875" style="2" customWidth="1"/>
    <col min="4" max="4" width="11.50390625" style="2" customWidth="1"/>
    <col min="5" max="5" width="22.25390625" style="2" customWidth="1"/>
    <col min="6" max="7" width="8.50390625" style="2" bestFit="1" customWidth="1"/>
    <col min="8" max="8" width="7.50390625" style="2" customWidth="1"/>
    <col min="9" max="9" width="7.00390625" style="2" customWidth="1"/>
    <col min="10" max="10" width="5.625" style="2" customWidth="1"/>
    <col min="11" max="11" width="5.875" style="2" customWidth="1"/>
    <col min="12" max="12" width="5.75390625" style="2" customWidth="1"/>
    <col min="13" max="13" width="7.625" style="2" bestFit="1" customWidth="1"/>
    <col min="14" max="14" width="5.125" style="2" customWidth="1"/>
    <col min="15" max="15" width="7.75390625" style="2" customWidth="1"/>
    <col min="16" max="16" width="9.00390625" style="2" bestFit="1" customWidth="1"/>
    <col min="17" max="16384" width="9.00390625" style="2" customWidth="1"/>
  </cols>
  <sheetData>
    <row r="1" ht="12" customHeight="1">
      <c r="A1" s="24"/>
    </row>
    <row r="2" spans="1:15" ht="12" customHeight="1">
      <c r="A2" s="72" t="s">
        <v>63</v>
      </c>
      <c r="B2" s="73"/>
      <c r="C2" s="73"/>
      <c r="D2" s="73"/>
      <c r="E2" s="73"/>
      <c r="F2" s="73"/>
      <c r="G2" s="73"/>
      <c r="H2" s="73"/>
      <c r="I2" s="73"/>
      <c r="J2" s="73"/>
      <c r="K2" s="73"/>
      <c r="L2" s="73"/>
      <c r="M2" s="73"/>
      <c r="N2" s="73"/>
      <c r="O2" s="73"/>
    </row>
    <row r="3" spans="1:15" ht="28.5" customHeight="1">
      <c r="A3" s="73"/>
      <c r="B3" s="73"/>
      <c r="C3" s="73"/>
      <c r="D3" s="73"/>
      <c r="E3" s="73"/>
      <c r="F3" s="73"/>
      <c r="G3" s="73"/>
      <c r="H3" s="73"/>
      <c r="I3" s="73"/>
      <c r="J3" s="73"/>
      <c r="K3" s="73"/>
      <c r="L3" s="73"/>
      <c r="M3" s="73"/>
      <c r="N3" s="73"/>
      <c r="O3" s="73"/>
    </row>
    <row r="4" spans="1:14" ht="21.75" customHeight="1">
      <c r="A4" s="1" t="s">
        <v>90</v>
      </c>
      <c r="B4" s="1"/>
      <c r="C4" s="1"/>
      <c r="D4" s="1"/>
      <c r="E4" s="1"/>
      <c r="N4" s="10" t="s">
        <v>0</v>
      </c>
    </row>
    <row r="5" spans="1:15" ht="24.75" customHeight="1">
      <c r="A5" s="74" t="s">
        <v>1</v>
      </c>
      <c r="B5" s="74"/>
      <c r="C5" s="77"/>
      <c r="D5" s="74" t="s">
        <v>2</v>
      </c>
      <c r="E5" s="74"/>
      <c r="F5" s="74"/>
      <c r="G5" s="74"/>
      <c r="H5" s="74"/>
      <c r="I5" s="74"/>
      <c r="J5" s="74"/>
      <c r="K5" s="74"/>
      <c r="L5" s="74"/>
      <c r="M5" s="74"/>
      <c r="N5" s="74"/>
      <c r="O5" s="74"/>
    </row>
    <row r="6" spans="1:15" s="49" customFormat="1" ht="48.75" customHeight="1">
      <c r="A6" s="76" t="s">
        <v>3</v>
      </c>
      <c r="B6" s="76" t="s">
        <v>4</v>
      </c>
      <c r="C6" s="78"/>
      <c r="D6" s="75" t="s">
        <v>5</v>
      </c>
      <c r="E6" s="75"/>
      <c r="F6" s="75" t="s">
        <v>6</v>
      </c>
      <c r="G6" s="75"/>
      <c r="H6" s="75"/>
      <c r="I6" s="75"/>
      <c r="J6" s="75"/>
      <c r="K6" s="75"/>
      <c r="L6" s="75"/>
      <c r="M6" s="75"/>
      <c r="N6" s="75"/>
      <c r="O6" s="75"/>
    </row>
    <row r="7" spans="1:15" s="49" customFormat="1" ht="63" customHeight="1">
      <c r="A7" s="76"/>
      <c r="B7" s="76"/>
      <c r="C7" s="78"/>
      <c r="D7" s="60" t="s">
        <v>7</v>
      </c>
      <c r="E7" s="61" t="s">
        <v>8</v>
      </c>
      <c r="F7" s="61" t="s">
        <v>9</v>
      </c>
      <c r="G7" s="61" t="s">
        <v>10</v>
      </c>
      <c r="H7" s="61" t="s">
        <v>11</v>
      </c>
      <c r="I7" s="61" t="s">
        <v>12</v>
      </c>
      <c r="J7" s="61" t="s">
        <v>13</v>
      </c>
      <c r="K7" s="61" t="s">
        <v>14</v>
      </c>
      <c r="L7" s="61" t="s">
        <v>15</v>
      </c>
      <c r="M7" s="61" t="s">
        <v>16</v>
      </c>
      <c r="N7" s="61" t="s">
        <v>17</v>
      </c>
      <c r="O7" s="62" t="s">
        <v>18</v>
      </c>
    </row>
    <row r="8" spans="1:16" ht="18.75" customHeight="1">
      <c r="A8" s="12" t="s">
        <v>19</v>
      </c>
      <c r="B8" s="6">
        <v>256.54</v>
      </c>
      <c r="C8" s="79"/>
      <c r="D8" s="12" t="s">
        <v>94</v>
      </c>
      <c r="E8" s="12" t="s">
        <v>95</v>
      </c>
      <c r="F8" s="6">
        <v>133.67</v>
      </c>
      <c r="G8" s="6">
        <v>172.79</v>
      </c>
      <c r="H8" s="6">
        <v>31.26</v>
      </c>
      <c r="I8" s="6"/>
      <c r="J8" s="6"/>
      <c r="K8" s="6"/>
      <c r="L8" s="6"/>
      <c r="M8" s="6">
        <v>152.67</v>
      </c>
      <c r="N8" s="6"/>
      <c r="O8" s="6">
        <v>490.39</v>
      </c>
      <c r="P8" s="55"/>
    </row>
    <row r="9" spans="1:15" ht="18.75" customHeight="1">
      <c r="A9" s="12" t="s">
        <v>20</v>
      </c>
      <c r="B9" s="6">
        <v>256.54</v>
      </c>
      <c r="C9" s="79"/>
      <c r="D9" s="12" t="s">
        <v>96</v>
      </c>
      <c r="E9" s="12" t="s">
        <v>97</v>
      </c>
      <c r="F9" s="6">
        <v>131.67</v>
      </c>
      <c r="G9" s="6">
        <v>172.79</v>
      </c>
      <c r="H9" s="6">
        <v>31.26</v>
      </c>
      <c r="I9" s="6"/>
      <c r="J9" s="6"/>
      <c r="K9" s="6"/>
      <c r="L9" s="6"/>
      <c r="M9" s="6">
        <v>152.67</v>
      </c>
      <c r="N9" s="6"/>
      <c r="O9" s="6">
        <v>488.39</v>
      </c>
    </row>
    <row r="10" spans="1:15" ht="18.75" customHeight="1">
      <c r="A10" s="13" t="s">
        <v>21</v>
      </c>
      <c r="B10" s="6"/>
      <c r="C10" s="79"/>
      <c r="D10" s="12" t="s">
        <v>98</v>
      </c>
      <c r="E10" s="12" t="s">
        <v>99</v>
      </c>
      <c r="F10" s="6">
        <v>131.67</v>
      </c>
      <c r="G10" s="6">
        <v>139.79</v>
      </c>
      <c r="H10" s="6">
        <v>31.26</v>
      </c>
      <c r="I10" s="6"/>
      <c r="J10" s="6"/>
      <c r="K10" s="6"/>
      <c r="L10" s="6"/>
      <c r="M10" s="6"/>
      <c r="N10" s="6"/>
      <c r="O10" s="6">
        <v>302.72</v>
      </c>
    </row>
    <row r="11" spans="1:15" ht="18.75" customHeight="1">
      <c r="A11" s="12" t="s">
        <v>22</v>
      </c>
      <c r="B11" s="6">
        <v>40.75</v>
      </c>
      <c r="C11" s="79"/>
      <c r="D11" s="12">
        <v>2010802</v>
      </c>
      <c r="E11" s="12" t="s">
        <v>100</v>
      </c>
      <c r="F11" s="6"/>
      <c r="G11" s="6">
        <v>10</v>
      </c>
      <c r="H11" s="6"/>
      <c r="I11" s="6"/>
      <c r="J11" s="6"/>
      <c r="K11" s="6"/>
      <c r="L11" s="6"/>
      <c r="M11" s="6">
        <v>152.67</v>
      </c>
      <c r="N11" s="6"/>
      <c r="O11" s="6">
        <v>162.67</v>
      </c>
    </row>
    <row r="12" spans="1:15" ht="18.75" customHeight="1">
      <c r="A12" s="12" t="s">
        <v>23</v>
      </c>
      <c r="B12" s="6"/>
      <c r="C12" s="79"/>
      <c r="D12" s="12" t="s">
        <v>101</v>
      </c>
      <c r="E12" s="12" t="s">
        <v>102</v>
      </c>
      <c r="F12" s="6"/>
      <c r="G12" s="6">
        <v>23</v>
      </c>
      <c r="H12" s="6"/>
      <c r="I12" s="6"/>
      <c r="J12" s="6"/>
      <c r="K12" s="6"/>
      <c r="L12" s="6"/>
      <c r="M12" s="6"/>
      <c r="N12" s="6"/>
      <c r="O12" s="6">
        <v>23</v>
      </c>
    </row>
    <row r="13" spans="1:15" ht="18.75" customHeight="1">
      <c r="A13" s="12" t="s">
        <v>24</v>
      </c>
      <c r="B13" s="6"/>
      <c r="C13" s="79"/>
      <c r="D13" s="12" t="s">
        <v>103</v>
      </c>
      <c r="E13" s="12" t="s">
        <v>104</v>
      </c>
      <c r="F13" s="6">
        <v>2</v>
      </c>
      <c r="G13" s="6"/>
      <c r="H13" s="6"/>
      <c r="I13" s="6"/>
      <c r="J13" s="6"/>
      <c r="K13" s="6"/>
      <c r="L13" s="6"/>
      <c r="M13" s="6"/>
      <c r="N13" s="6"/>
      <c r="O13" s="6">
        <v>2</v>
      </c>
    </row>
    <row r="14" spans="1:15" ht="18.75" customHeight="1">
      <c r="A14" s="12" t="s">
        <v>25</v>
      </c>
      <c r="B14" s="6"/>
      <c r="C14" s="79"/>
      <c r="D14" s="12" t="s">
        <v>105</v>
      </c>
      <c r="E14" s="12" t="s">
        <v>106</v>
      </c>
      <c r="F14" s="6">
        <v>2</v>
      </c>
      <c r="G14" s="6"/>
      <c r="H14" s="6"/>
      <c r="I14" s="6"/>
      <c r="J14" s="6"/>
      <c r="K14" s="6"/>
      <c r="L14" s="6"/>
      <c r="M14" s="6"/>
      <c r="N14" s="6"/>
      <c r="O14" s="6">
        <v>2</v>
      </c>
    </row>
    <row r="15" spans="1:15" ht="18.75" customHeight="1">
      <c r="A15" s="12" t="s">
        <v>26</v>
      </c>
      <c r="B15" s="6"/>
      <c r="C15" s="79"/>
      <c r="D15" s="12" t="s">
        <v>107</v>
      </c>
      <c r="E15" s="12" t="s">
        <v>108</v>
      </c>
      <c r="F15" s="6"/>
      <c r="G15" s="6">
        <v>0.5</v>
      </c>
      <c r="H15" s="6"/>
      <c r="I15" s="6"/>
      <c r="J15" s="6"/>
      <c r="K15" s="6"/>
      <c r="L15" s="6"/>
      <c r="M15" s="6"/>
      <c r="N15" s="6"/>
      <c r="O15" s="6">
        <v>0.5</v>
      </c>
    </row>
    <row r="16" spans="1:15" ht="18.75" customHeight="1">
      <c r="A16" s="12" t="s">
        <v>123</v>
      </c>
      <c r="B16" s="6">
        <v>610.82</v>
      </c>
      <c r="C16" s="80"/>
      <c r="D16" s="12" t="s">
        <v>109</v>
      </c>
      <c r="E16" s="12" t="s">
        <v>110</v>
      </c>
      <c r="F16" s="6"/>
      <c r="G16" s="6">
        <v>0.5</v>
      </c>
      <c r="H16" s="6"/>
      <c r="I16" s="6"/>
      <c r="J16" s="6"/>
      <c r="K16" s="6"/>
      <c r="L16" s="6"/>
      <c r="M16" s="6"/>
      <c r="N16" s="6"/>
      <c r="O16" s="6">
        <v>0.5</v>
      </c>
    </row>
    <row r="17" spans="1:15" ht="18.75" customHeight="1">
      <c r="A17" s="12"/>
      <c r="B17" s="6"/>
      <c r="C17" s="80"/>
      <c r="D17" s="12" t="s">
        <v>111</v>
      </c>
      <c r="E17" s="12" t="s">
        <v>112</v>
      </c>
      <c r="F17" s="6"/>
      <c r="G17" s="6">
        <v>0.5</v>
      </c>
      <c r="H17" s="6"/>
      <c r="I17" s="6"/>
      <c r="J17" s="6"/>
      <c r="K17" s="6"/>
      <c r="L17" s="6"/>
      <c r="M17" s="6"/>
      <c r="N17" s="6"/>
      <c r="O17" s="6">
        <v>0.5</v>
      </c>
    </row>
    <row r="18" spans="1:15" ht="18.75" customHeight="1">
      <c r="A18" s="50"/>
      <c r="B18" s="6"/>
      <c r="C18" s="80"/>
      <c r="D18" s="12" t="s">
        <v>113</v>
      </c>
      <c r="E18" s="12" t="s">
        <v>17</v>
      </c>
      <c r="F18" s="6"/>
      <c r="G18" s="6">
        <v>40.75</v>
      </c>
      <c r="H18" s="6"/>
      <c r="I18" s="6"/>
      <c r="J18" s="6"/>
      <c r="K18" s="6"/>
      <c r="L18" s="6"/>
      <c r="M18" s="6"/>
      <c r="N18" s="6"/>
      <c r="O18" s="6">
        <v>40.75</v>
      </c>
    </row>
    <row r="19" spans="1:15" ht="18.75" customHeight="1">
      <c r="A19" s="50"/>
      <c r="B19" s="6"/>
      <c r="C19" s="80"/>
      <c r="D19" s="12" t="s">
        <v>114</v>
      </c>
      <c r="E19" s="12" t="s">
        <v>115</v>
      </c>
      <c r="F19" s="6"/>
      <c r="G19" s="6">
        <v>40.75</v>
      </c>
      <c r="H19" s="6"/>
      <c r="I19" s="6"/>
      <c r="J19" s="6"/>
      <c r="K19" s="6"/>
      <c r="L19" s="6"/>
      <c r="M19" s="6"/>
      <c r="N19" s="6"/>
      <c r="O19" s="6">
        <v>40.75</v>
      </c>
    </row>
    <row r="20" spans="1:15" ht="18.75" customHeight="1">
      <c r="A20" s="56"/>
      <c r="B20" s="56"/>
      <c r="C20" s="81"/>
      <c r="D20" s="12" t="s">
        <v>116</v>
      </c>
      <c r="E20" s="12" t="s">
        <v>117</v>
      </c>
      <c r="F20" s="6"/>
      <c r="G20" s="6">
        <v>40.75</v>
      </c>
      <c r="H20" s="6"/>
      <c r="I20" s="6"/>
      <c r="J20" s="6"/>
      <c r="K20" s="6"/>
      <c r="L20" s="6"/>
      <c r="M20" s="6"/>
      <c r="N20" s="6"/>
      <c r="O20" s="6">
        <v>40.75</v>
      </c>
    </row>
    <row r="21" spans="1:15" s="69" customFormat="1" ht="14.25">
      <c r="A21" s="51" t="s">
        <v>27</v>
      </c>
      <c r="B21" s="26">
        <f>B8+B11+B16</f>
        <v>908.1100000000001</v>
      </c>
      <c r="D21" s="54"/>
      <c r="E21" s="51" t="s">
        <v>125</v>
      </c>
      <c r="F21" s="26">
        <f>F8+F15+F18</f>
        <v>133.67</v>
      </c>
      <c r="G21" s="26">
        <f>G8+G15+G18</f>
        <v>214.04</v>
      </c>
      <c r="H21" s="26">
        <f>H8+H15+H18</f>
        <v>31.26</v>
      </c>
      <c r="I21" s="26"/>
      <c r="J21" s="26"/>
      <c r="K21" s="26"/>
      <c r="L21" s="26"/>
      <c r="M21" s="26">
        <f>M8+M15+M18</f>
        <v>152.67</v>
      </c>
      <c r="N21" s="26"/>
      <c r="O21" s="26">
        <f>O8+O15+O18</f>
        <v>531.64</v>
      </c>
    </row>
    <row r="22" spans="1:15" s="69" customFormat="1" ht="14.25">
      <c r="A22" s="70"/>
      <c r="B22" s="26"/>
      <c r="D22" s="54"/>
      <c r="E22" s="51" t="s">
        <v>124</v>
      </c>
      <c r="F22" s="26"/>
      <c r="G22" s="26"/>
      <c r="H22" s="26"/>
      <c r="I22" s="26"/>
      <c r="J22" s="26"/>
      <c r="K22" s="26"/>
      <c r="L22" s="26"/>
      <c r="M22" s="26"/>
      <c r="N22" s="26"/>
      <c r="O22" s="26">
        <v>376.47</v>
      </c>
    </row>
    <row r="23" ht="14.25">
      <c r="O23" s="55"/>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1"/>
  <sheetViews>
    <sheetView zoomScaleSheetLayoutView="100" zoomScalePageLayoutView="0" workbookViewId="0" topLeftCell="A10">
      <selection activeCell="I25" sqref="I25"/>
    </sheetView>
  </sheetViews>
  <sheetFormatPr defaultColWidth="9.00390625" defaultRowHeight="14.25"/>
  <cols>
    <col min="1" max="1" width="27.875" style="0" customWidth="1"/>
    <col min="2" max="2" width="7.75390625" style="0" customWidth="1"/>
    <col min="3" max="3" width="0.6171875" style="0" customWidth="1"/>
    <col min="4" max="4" width="7.875" style="0" customWidth="1"/>
    <col min="5" max="5" width="19.875" style="0" customWidth="1"/>
    <col min="6" max="6" width="8.00390625" style="0" customWidth="1"/>
    <col min="7" max="7" width="7.75390625" style="0" customWidth="1"/>
    <col min="8" max="8" width="6.875" style="0" customWidth="1"/>
    <col min="9" max="9" width="5.875" style="0" customWidth="1"/>
    <col min="10" max="10" width="5.125" style="0" customWidth="1"/>
    <col min="11" max="11" width="5.50390625" style="0" customWidth="1"/>
    <col min="12" max="12" width="6.25390625" style="0" customWidth="1"/>
    <col min="13" max="13" width="7.75390625" style="0" customWidth="1"/>
    <col min="14" max="14" width="4.375" style="0" customWidth="1"/>
    <col min="15" max="15" width="7.625" style="0" customWidth="1"/>
  </cols>
  <sheetData>
    <row r="1" spans="1:15" ht="14.25">
      <c r="A1" s="72" t="s">
        <v>122</v>
      </c>
      <c r="B1" s="73"/>
      <c r="C1" s="73"/>
      <c r="D1" s="73"/>
      <c r="E1" s="73"/>
      <c r="F1" s="73"/>
      <c r="G1" s="73"/>
      <c r="H1" s="73"/>
      <c r="I1" s="73"/>
      <c r="J1" s="73"/>
      <c r="K1" s="73"/>
      <c r="L1" s="73"/>
      <c r="M1" s="73"/>
      <c r="N1" s="73"/>
      <c r="O1" s="73"/>
    </row>
    <row r="2" spans="1:15" ht="30" customHeight="1">
      <c r="A2" s="73"/>
      <c r="B2" s="73"/>
      <c r="C2" s="73"/>
      <c r="D2" s="73"/>
      <c r="E2" s="73"/>
      <c r="F2" s="73"/>
      <c r="G2" s="73"/>
      <c r="H2" s="73"/>
      <c r="I2" s="73"/>
      <c r="J2" s="73"/>
      <c r="K2" s="73"/>
      <c r="L2" s="73"/>
      <c r="M2" s="73"/>
      <c r="N2" s="73"/>
      <c r="O2" s="73"/>
    </row>
    <row r="3" spans="1:15" ht="28.5" customHeight="1">
      <c r="A3" s="1" t="s">
        <v>118</v>
      </c>
      <c r="B3" s="1"/>
      <c r="C3" s="1"/>
      <c r="D3" s="1"/>
      <c r="E3" s="1"/>
      <c r="F3" s="2"/>
      <c r="G3" s="2"/>
      <c r="H3" s="2"/>
      <c r="I3" s="2"/>
      <c r="J3" s="2"/>
      <c r="K3" s="2"/>
      <c r="L3" s="2"/>
      <c r="M3" s="2"/>
      <c r="N3" s="10" t="s">
        <v>0</v>
      </c>
      <c r="O3" s="2"/>
    </row>
    <row r="4" spans="1:15" ht="25.5" customHeight="1">
      <c r="A4" s="74" t="s">
        <v>1</v>
      </c>
      <c r="B4" s="74"/>
      <c r="C4" s="74"/>
      <c r="D4" s="74" t="s">
        <v>2</v>
      </c>
      <c r="E4" s="74"/>
      <c r="F4" s="74"/>
      <c r="G4" s="74"/>
      <c r="H4" s="74"/>
      <c r="I4" s="74"/>
      <c r="J4" s="74"/>
      <c r="K4" s="74"/>
      <c r="L4" s="74"/>
      <c r="M4" s="74"/>
      <c r="N4" s="74"/>
      <c r="O4" s="74"/>
    </row>
    <row r="5" spans="1:15" ht="19.5" customHeight="1">
      <c r="A5" s="76" t="s">
        <v>3</v>
      </c>
      <c r="B5" s="76" t="s">
        <v>4</v>
      </c>
      <c r="C5" s="83"/>
      <c r="D5" s="82" t="s">
        <v>5</v>
      </c>
      <c r="E5" s="82"/>
      <c r="F5" s="75" t="s">
        <v>6</v>
      </c>
      <c r="G5" s="75"/>
      <c r="H5" s="75"/>
      <c r="I5" s="75"/>
      <c r="J5" s="75"/>
      <c r="K5" s="75"/>
      <c r="L5" s="75"/>
      <c r="M5" s="75"/>
      <c r="N5" s="75"/>
      <c r="O5" s="75"/>
    </row>
    <row r="6" spans="1:15" ht="51" customHeight="1">
      <c r="A6" s="76"/>
      <c r="B6" s="76"/>
      <c r="C6" s="83"/>
      <c r="D6" s="4" t="s">
        <v>7</v>
      </c>
      <c r="E6" s="3" t="s">
        <v>8</v>
      </c>
      <c r="F6" s="3" t="s">
        <v>9</v>
      </c>
      <c r="G6" s="3" t="s">
        <v>10</v>
      </c>
      <c r="H6" s="3" t="s">
        <v>11</v>
      </c>
      <c r="I6" s="3" t="s">
        <v>12</v>
      </c>
      <c r="J6" s="3" t="s">
        <v>13</v>
      </c>
      <c r="K6" s="3" t="s">
        <v>14</v>
      </c>
      <c r="L6" s="3" t="s">
        <v>15</v>
      </c>
      <c r="M6" s="3" t="s">
        <v>16</v>
      </c>
      <c r="N6" s="3" t="s">
        <v>17</v>
      </c>
      <c r="O6" s="11" t="s">
        <v>18</v>
      </c>
    </row>
    <row r="7" spans="1:15" ht="25.5" customHeight="1">
      <c r="A7" s="12" t="s">
        <v>28</v>
      </c>
      <c r="B7" s="6">
        <v>297.29</v>
      </c>
      <c r="C7" s="83"/>
      <c r="D7" s="12" t="s">
        <v>94</v>
      </c>
      <c r="E7" s="12" t="s">
        <v>95</v>
      </c>
      <c r="F7" s="6">
        <v>133.67</v>
      </c>
      <c r="G7" s="6">
        <v>172.79</v>
      </c>
      <c r="H7" s="6">
        <v>31.26</v>
      </c>
      <c r="I7" s="6"/>
      <c r="J7" s="6"/>
      <c r="K7" s="6"/>
      <c r="L7" s="6"/>
      <c r="M7" s="6">
        <v>152.67</v>
      </c>
      <c r="N7" s="6"/>
      <c r="O7" s="6">
        <v>490.39</v>
      </c>
    </row>
    <row r="8" spans="1:15" ht="25.5" customHeight="1">
      <c r="A8" s="12" t="s">
        <v>29</v>
      </c>
      <c r="B8" s="6">
        <v>256.54</v>
      </c>
      <c r="C8" s="83"/>
      <c r="D8" s="12" t="s">
        <v>96</v>
      </c>
      <c r="E8" s="12" t="s">
        <v>97</v>
      </c>
      <c r="F8" s="6">
        <v>131.67</v>
      </c>
      <c r="G8" s="6">
        <v>172.79</v>
      </c>
      <c r="H8" s="6">
        <v>31.26</v>
      </c>
      <c r="I8" s="6"/>
      <c r="J8" s="6"/>
      <c r="K8" s="6"/>
      <c r="L8" s="6"/>
      <c r="M8" s="6">
        <v>152.67</v>
      </c>
      <c r="N8" s="6"/>
      <c r="O8" s="6">
        <v>488.39</v>
      </c>
    </row>
    <row r="9" spans="1:15" ht="25.5" customHeight="1">
      <c r="A9" s="13" t="s">
        <v>30</v>
      </c>
      <c r="B9" s="6"/>
      <c r="C9" s="83"/>
      <c r="D9" s="12" t="s">
        <v>98</v>
      </c>
      <c r="E9" s="12" t="s">
        <v>99</v>
      </c>
      <c r="F9" s="6">
        <v>131.67</v>
      </c>
      <c r="G9" s="6">
        <v>139.79</v>
      </c>
      <c r="H9" s="6">
        <v>31.26</v>
      </c>
      <c r="I9" s="6"/>
      <c r="J9" s="6"/>
      <c r="K9" s="6"/>
      <c r="L9" s="6"/>
      <c r="M9" s="6"/>
      <c r="N9" s="6"/>
      <c r="O9" s="6">
        <v>302.72</v>
      </c>
    </row>
    <row r="10" spans="1:15" ht="25.5" customHeight="1">
      <c r="A10" s="12" t="s">
        <v>126</v>
      </c>
      <c r="B10" s="6">
        <v>285.19</v>
      </c>
      <c r="C10" s="83"/>
      <c r="D10" s="12">
        <v>2010802</v>
      </c>
      <c r="E10" s="12" t="s">
        <v>100</v>
      </c>
      <c r="F10" s="6"/>
      <c r="G10" s="6">
        <v>10</v>
      </c>
      <c r="H10" s="6"/>
      <c r="I10" s="6"/>
      <c r="J10" s="6"/>
      <c r="K10" s="6"/>
      <c r="L10" s="6"/>
      <c r="M10" s="6">
        <v>152.67</v>
      </c>
      <c r="N10" s="6"/>
      <c r="O10" s="6">
        <v>162.67</v>
      </c>
    </row>
    <row r="11" spans="1:15" ht="25.5" customHeight="1">
      <c r="A11" s="9"/>
      <c r="B11" s="9"/>
      <c r="C11" s="83"/>
      <c r="D11" s="12" t="s">
        <v>101</v>
      </c>
      <c r="E11" s="12" t="s">
        <v>102</v>
      </c>
      <c r="F11" s="6"/>
      <c r="G11" s="6">
        <v>23</v>
      </c>
      <c r="H11" s="6"/>
      <c r="I11" s="6"/>
      <c r="J11" s="6"/>
      <c r="K11" s="6"/>
      <c r="L11" s="6"/>
      <c r="M11" s="6"/>
      <c r="N11" s="6"/>
      <c r="O11" s="6">
        <v>23</v>
      </c>
    </row>
    <row r="12" spans="1:15" ht="25.5" customHeight="1">
      <c r="A12" s="9"/>
      <c r="B12" s="9"/>
      <c r="C12" s="83"/>
      <c r="D12" s="12" t="s">
        <v>103</v>
      </c>
      <c r="E12" s="12" t="s">
        <v>104</v>
      </c>
      <c r="F12" s="6">
        <v>2</v>
      </c>
      <c r="G12" s="6"/>
      <c r="H12" s="6"/>
      <c r="I12" s="6"/>
      <c r="J12" s="6"/>
      <c r="K12" s="6"/>
      <c r="L12" s="6"/>
      <c r="M12" s="6"/>
      <c r="N12" s="6"/>
      <c r="O12" s="6">
        <v>2</v>
      </c>
    </row>
    <row r="13" spans="1:15" ht="25.5" customHeight="1">
      <c r="A13" s="9"/>
      <c r="B13" s="9"/>
      <c r="C13" s="83"/>
      <c r="D13" s="12" t="s">
        <v>105</v>
      </c>
      <c r="E13" s="12" t="s">
        <v>106</v>
      </c>
      <c r="F13" s="6">
        <v>2</v>
      </c>
      <c r="G13" s="6"/>
      <c r="H13" s="6"/>
      <c r="I13" s="6"/>
      <c r="J13" s="6"/>
      <c r="K13" s="6"/>
      <c r="L13" s="6"/>
      <c r="M13" s="6"/>
      <c r="N13" s="6"/>
      <c r="O13" s="6">
        <v>2</v>
      </c>
    </row>
    <row r="14" spans="1:15" ht="25.5" customHeight="1">
      <c r="A14" s="9"/>
      <c r="B14" s="9"/>
      <c r="D14" s="12" t="s">
        <v>107</v>
      </c>
      <c r="E14" s="12" t="s">
        <v>108</v>
      </c>
      <c r="F14" s="6"/>
      <c r="G14" s="6">
        <v>0.5</v>
      </c>
      <c r="H14" s="6"/>
      <c r="I14" s="6"/>
      <c r="J14" s="6"/>
      <c r="K14" s="6"/>
      <c r="L14" s="6"/>
      <c r="M14" s="6"/>
      <c r="N14" s="6"/>
      <c r="O14" s="6">
        <v>0.5</v>
      </c>
    </row>
    <row r="15" spans="1:15" ht="25.5" customHeight="1">
      <c r="A15" s="9"/>
      <c r="B15" s="9"/>
      <c r="D15" s="12" t="s">
        <v>109</v>
      </c>
      <c r="E15" s="12" t="s">
        <v>110</v>
      </c>
      <c r="F15" s="6"/>
      <c r="G15" s="6">
        <v>0.5</v>
      </c>
      <c r="H15" s="6"/>
      <c r="I15" s="6"/>
      <c r="J15" s="6"/>
      <c r="K15" s="6"/>
      <c r="L15" s="6"/>
      <c r="M15" s="6"/>
      <c r="N15" s="6"/>
      <c r="O15" s="6">
        <v>0.5</v>
      </c>
    </row>
    <row r="16" spans="1:15" ht="25.5" customHeight="1">
      <c r="A16" s="9"/>
      <c r="B16" s="9"/>
      <c r="D16" s="12" t="s">
        <v>111</v>
      </c>
      <c r="E16" s="12" t="s">
        <v>112</v>
      </c>
      <c r="F16" s="6"/>
      <c r="G16" s="6">
        <v>0.5</v>
      </c>
      <c r="H16" s="6"/>
      <c r="I16" s="6"/>
      <c r="J16" s="6"/>
      <c r="K16" s="6"/>
      <c r="L16" s="6"/>
      <c r="M16" s="6"/>
      <c r="N16" s="6"/>
      <c r="O16" s="6">
        <v>0.5</v>
      </c>
    </row>
    <row r="17" spans="1:15" ht="25.5" customHeight="1">
      <c r="A17" s="9"/>
      <c r="B17" s="9"/>
      <c r="D17" s="12" t="s">
        <v>113</v>
      </c>
      <c r="E17" s="12" t="s">
        <v>17</v>
      </c>
      <c r="F17" s="6"/>
      <c r="G17" s="6">
        <v>40.75</v>
      </c>
      <c r="H17" s="6"/>
      <c r="I17" s="6"/>
      <c r="J17" s="6"/>
      <c r="K17" s="6"/>
      <c r="L17" s="6"/>
      <c r="M17" s="6"/>
      <c r="N17" s="6"/>
      <c r="O17" s="6">
        <v>40.75</v>
      </c>
    </row>
    <row r="18" spans="1:15" ht="14.25">
      <c r="A18" s="9"/>
      <c r="B18" s="9"/>
      <c r="D18" s="12" t="s">
        <v>114</v>
      </c>
      <c r="E18" s="12" t="s">
        <v>115</v>
      </c>
      <c r="F18" s="6"/>
      <c r="G18" s="6">
        <v>40.75</v>
      </c>
      <c r="H18" s="6"/>
      <c r="I18" s="6"/>
      <c r="J18" s="6"/>
      <c r="K18" s="6"/>
      <c r="L18" s="6"/>
      <c r="M18" s="6"/>
      <c r="N18" s="6"/>
      <c r="O18" s="6">
        <v>40.75</v>
      </c>
    </row>
    <row r="19" spans="1:15" ht="14.25">
      <c r="A19" s="9"/>
      <c r="B19" s="9"/>
      <c r="D19" s="12" t="s">
        <v>116</v>
      </c>
      <c r="E19" s="12" t="s">
        <v>117</v>
      </c>
      <c r="F19" s="6"/>
      <c r="G19" s="6">
        <v>40.75</v>
      </c>
      <c r="H19" s="6"/>
      <c r="I19" s="6"/>
      <c r="J19" s="6"/>
      <c r="K19" s="6"/>
      <c r="L19" s="6"/>
      <c r="M19" s="6"/>
      <c r="N19" s="6"/>
      <c r="O19" s="6">
        <v>40.75</v>
      </c>
    </row>
    <row r="20" spans="1:15" s="69" customFormat="1" ht="14.25">
      <c r="A20" s="51" t="s">
        <v>27</v>
      </c>
      <c r="B20" s="26">
        <f>B7+B10</f>
        <v>582.48</v>
      </c>
      <c r="D20" s="54"/>
      <c r="E20" s="51" t="s">
        <v>125</v>
      </c>
      <c r="F20" s="26">
        <f>F7+F14+F17</f>
        <v>133.67</v>
      </c>
      <c r="G20" s="26">
        <f>G7+G14+G17</f>
        <v>214.04</v>
      </c>
      <c r="H20" s="26">
        <f>H7+H14+H17</f>
        <v>31.26</v>
      </c>
      <c r="I20" s="26"/>
      <c r="J20" s="26"/>
      <c r="K20" s="26"/>
      <c r="L20" s="26"/>
      <c r="M20" s="26">
        <f>M7+M14+M17</f>
        <v>152.67</v>
      </c>
      <c r="N20" s="26"/>
      <c r="O20" s="26">
        <f>O7+O14+O17</f>
        <v>531.64</v>
      </c>
    </row>
    <row r="21" spans="1:15" ht="14.25">
      <c r="A21" s="9"/>
      <c r="B21" s="9"/>
      <c r="D21" s="54"/>
      <c r="E21" s="51" t="s">
        <v>124</v>
      </c>
      <c r="F21" s="26"/>
      <c r="G21" s="26"/>
      <c r="H21" s="26"/>
      <c r="I21" s="26"/>
      <c r="J21" s="26"/>
      <c r="K21" s="26"/>
      <c r="L21" s="26"/>
      <c r="M21" s="26"/>
      <c r="N21" s="26"/>
      <c r="O21" s="26">
        <v>50.84</v>
      </c>
    </row>
  </sheetData>
  <sheetProtection/>
  <mergeCells count="8">
    <mergeCell ref="A1:O2"/>
    <mergeCell ref="A4:B4"/>
    <mergeCell ref="D4:O4"/>
    <mergeCell ref="D5:E5"/>
    <mergeCell ref="F5:O5"/>
    <mergeCell ref="A5:A6"/>
    <mergeCell ref="B5:B6"/>
    <mergeCell ref="C4:C13"/>
  </mergeCells>
  <printOptions/>
  <pageMargins left="0.49" right="0.33" top="0.51" bottom="0.59" header="0.35"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7"/>
  <sheetViews>
    <sheetView zoomScalePageLayoutView="0" workbookViewId="0" topLeftCell="A1">
      <selection activeCell="C5" sqref="C5"/>
    </sheetView>
  </sheetViews>
  <sheetFormatPr defaultColWidth="9.00390625" defaultRowHeight="14.25"/>
  <cols>
    <col min="1" max="1" width="10.375" style="2" customWidth="1"/>
    <col min="2" max="2" width="26.625" style="2" customWidth="1"/>
    <col min="3" max="3" width="16.125" style="2" customWidth="1"/>
    <col min="4" max="4" width="11.50390625" style="2" customWidth="1"/>
    <col min="5" max="5" width="11.50390625" style="57" customWidth="1"/>
    <col min="6" max="6" width="9.00390625" style="2" bestFit="1" customWidth="1"/>
    <col min="7" max="16384" width="9.00390625" style="2" customWidth="1"/>
  </cols>
  <sheetData>
    <row r="1" ht="22.5" customHeight="1">
      <c r="A1" s="24"/>
    </row>
    <row r="2" spans="1:5" ht="33" customHeight="1">
      <c r="A2" s="72" t="s">
        <v>91</v>
      </c>
      <c r="B2" s="73"/>
      <c r="C2" s="73"/>
      <c r="D2" s="73"/>
      <c r="E2" s="73"/>
    </row>
    <row r="3" spans="1:5" ht="22.5" customHeight="1">
      <c r="A3" s="84" t="s">
        <v>90</v>
      </c>
      <c r="B3" s="84"/>
      <c r="E3" s="58" t="s">
        <v>0</v>
      </c>
    </row>
    <row r="4" spans="1:5" s="23" customFormat="1" ht="27.75" customHeight="1">
      <c r="A4" s="25" t="s">
        <v>31</v>
      </c>
      <c r="B4" s="25" t="s">
        <v>32</v>
      </c>
      <c r="C4" s="71" t="s">
        <v>33</v>
      </c>
      <c r="D4" s="25" t="s">
        <v>34</v>
      </c>
      <c r="E4" s="25" t="s">
        <v>35</v>
      </c>
    </row>
    <row r="5" spans="1:5" s="23" customFormat="1" ht="27.75" customHeight="1">
      <c r="A5" s="85" t="s">
        <v>18</v>
      </c>
      <c r="B5" s="85"/>
      <c r="C5" s="52">
        <f>SUM(C6+C13)</f>
        <v>490.89</v>
      </c>
      <c r="D5" s="52">
        <f>SUM(D6+D13)</f>
        <v>328.22</v>
      </c>
      <c r="E5" s="52">
        <f>E9</f>
        <v>162.67</v>
      </c>
    </row>
    <row r="6" spans="1:5" s="69" customFormat="1" ht="27.75" customHeight="1">
      <c r="A6" s="54">
        <v>201</v>
      </c>
      <c r="B6" s="54" t="s">
        <v>95</v>
      </c>
      <c r="C6" s="52">
        <f>D6+E6</f>
        <v>490.39</v>
      </c>
      <c r="D6" s="26">
        <f>D7+D11</f>
        <v>327.72</v>
      </c>
      <c r="E6" s="52">
        <v>162.67</v>
      </c>
    </row>
    <row r="7" spans="1:5" ht="27.75" customHeight="1">
      <c r="A7" s="12">
        <v>20108</v>
      </c>
      <c r="B7" s="12" t="s">
        <v>97</v>
      </c>
      <c r="C7" s="7">
        <f aca="true" t="shared" si="0" ref="C7:C15">D7+E7</f>
        <v>488.39</v>
      </c>
      <c r="D7" s="6">
        <f>D8+D10</f>
        <v>325.72</v>
      </c>
      <c r="E7" s="7">
        <v>162.67</v>
      </c>
    </row>
    <row r="8" spans="1:5" ht="27.75" customHeight="1">
      <c r="A8" s="12">
        <v>2010801</v>
      </c>
      <c r="B8" s="12" t="s">
        <v>99</v>
      </c>
      <c r="C8" s="7">
        <f t="shared" si="0"/>
        <v>302.72</v>
      </c>
      <c r="D8" s="6">
        <v>302.72</v>
      </c>
      <c r="E8" s="7"/>
    </row>
    <row r="9" spans="1:5" ht="27.75" customHeight="1">
      <c r="A9" s="12">
        <v>2010802</v>
      </c>
      <c r="B9" s="12" t="s">
        <v>100</v>
      </c>
      <c r="C9" s="7">
        <f t="shared" si="0"/>
        <v>162.67</v>
      </c>
      <c r="E9" s="7">
        <v>162.67</v>
      </c>
    </row>
    <row r="10" spans="1:5" ht="27.75" customHeight="1">
      <c r="A10" s="12">
        <v>2010804</v>
      </c>
      <c r="B10" s="12" t="s">
        <v>102</v>
      </c>
      <c r="C10" s="7">
        <f t="shared" si="0"/>
        <v>23</v>
      </c>
      <c r="D10" s="6">
        <v>23</v>
      </c>
      <c r="E10" s="7"/>
    </row>
    <row r="11" spans="1:5" ht="27.75" customHeight="1">
      <c r="A11" s="12">
        <v>20199</v>
      </c>
      <c r="B11" s="12" t="s">
        <v>104</v>
      </c>
      <c r="C11" s="7">
        <f t="shared" si="0"/>
        <v>2</v>
      </c>
      <c r="D11" s="6">
        <v>2</v>
      </c>
      <c r="E11" s="7"/>
    </row>
    <row r="12" spans="1:5" ht="27.75" customHeight="1">
      <c r="A12" s="12">
        <v>2019999</v>
      </c>
      <c r="B12" s="12" t="s">
        <v>106</v>
      </c>
      <c r="C12" s="7">
        <f t="shared" si="0"/>
        <v>2</v>
      </c>
      <c r="D12" s="6">
        <v>2</v>
      </c>
      <c r="E12" s="7"/>
    </row>
    <row r="13" spans="1:5" s="69" customFormat="1" ht="27.75" customHeight="1">
      <c r="A13" s="54">
        <v>207</v>
      </c>
      <c r="B13" s="54" t="s">
        <v>108</v>
      </c>
      <c r="C13" s="52">
        <f t="shared" si="0"/>
        <v>0.5</v>
      </c>
      <c r="D13" s="26">
        <v>0.5</v>
      </c>
      <c r="E13" s="52"/>
    </row>
    <row r="14" spans="1:5" ht="27.75" customHeight="1">
      <c r="A14" s="12">
        <v>20703</v>
      </c>
      <c r="B14" s="12" t="s">
        <v>110</v>
      </c>
      <c r="C14" s="7">
        <f t="shared" si="0"/>
        <v>0.5</v>
      </c>
      <c r="D14" s="6">
        <v>0.5</v>
      </c>
      <c r="E14" s="7"/>
    </row>
    <row r="15" spans="1:5" ht="27.75" customHeight="1">
      <c r="A15" s="12">
        <v>2070399</v>
      </c>
      <c r="B15" s="12" t="s">
        <v>112</v>
      </c>
      <c r="C15" s="7">
        <f t="shared" si="0"/>
        <v>0.5</v>
      </c>
      <c r="D15" s="6">
        <v>0.5</v>
      </c>
      <c r="E15" s="7"/>
    </row>
    <row r="16" spans="1:5" ht="27.75" customHeight="1">
      <c r="A16" s="86" t="s">
        <v>36</v>
      </c>
      <c r="B16" s="86"/>
      <c r="C16" s="86"/>
      <c r="D16" s="86"/>
      <c r="E16" s="86"/>
    </row>
    <row r="17" ht="22.5">
      <c r="A17" s="27"/>
    </row>
  </sheetData>
  <sheetProtection/>
  <mergeCells count="4">
    <mergeCell ref="A2:E2"/>
    <mergeCell ref="A3:B3"/>
    <mergeCell ref="A5:B5"/>
    <mergeCell ref="A16:E16"/>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5"/>
  <sheetViews>
    <sheetView zoomScaleSheetLayoutView="100" zoomScalePageLayoutView="0" workbookViewId="0" topLeftCell="A4">
      <selection activeCell="C5" sqref="C5"/>
    </sheetView>
  </sheetViews>
  <sheetFormatPr defaultColWidth="9.00390625" defaultRowHeight="14.25"/>
  <cols>
    <col min="1" max="3" width="25.625" style="14" customWidth="1"/>
    <col min="4" max="4" width="9.00390625" style="14" bestFit="1" customWidth="1"/>
    <col min="5" max="16384" width="9.00390625" style="14" customWidth="1"/>
  </cols>
  <sheetData>
    <row r="1" spans="1:252" ht="18.75">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20.25">
      <c r="A2" s="87" t="s">
        <v>121</v>
      </c>
      <c r="B2" s="88"/>
      <c r="C2" s="88"/>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row>
    <row r="3" spans="1:252" ht="40.5" customHeight="1">
      <c r="A3" s="68" t="s">
        <v>90</v>
      </c>
      <c r="B3" s="17"/>
      <c r="C3" s="18" t="s">
        <v>0</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row>
    <row r="4" spans="1:252" ht="40.5" customHeight="1">
      <c r="A4" s="19" t="s">
        <v>31</v>
      </c>
      <c r="B4" s="19" t="s">
        <v>32</v>
      </c>
      <c r="C4" s="19" t="s">
        <v>37</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252" ht="22.5" customHeight="1">
      <c r="A5" s="20"/>
      <c r="B5" s="21" t="s">
        <v>18</v>
      </c>
      <c r="C5" s="22">
        <f>C6+C11+C29</f>
        <v>328.22</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row>
    <row r="6" spans="1:252" ht="22.5" customHeight="1">
      <c r="A6" s="54">
        <v>301</v>
      </c>
      <c r="B6" s="54" t="s">
        <v>87</v>
      </c>
      <c r="C6" s="52">
        <v>133.66</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row>
    <row r="7" spans="1:252" ht="22.5" customHeight="1">
      <c r="A7" s="12">
        <v>30101</v>
      </c>
      <c r="B7" s="12" t="s">
        <v>64</v>
      </c>
      <c r="C7" s="7">
        <v>49.23</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row>
    <row r="8" spans="1:252" ht="22.5" customHeight="1">
      <c r="A8" s="12">
        <v>30102</v>
      </c>
      <c r="B8" s="12" t="s">
        <v>65</v>
      </c>
      <c r="C8" s="7">
        <v>74.36</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row>
    <row r="9" spans="1:252" ht="22.5" customHeight="1">
      <c r="A9" s="12">
        <v>30103</v>
      </c>
      <c r="B9" s="12" t="s">
        <v>66</v>
      </c>
      <c r="C9" s="7">
        <v>6.67</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row>
    <row r="10" spans="1:252" ht="22.5" customHeight="1">
      <c r="A10" s="12">
        <v>30199</v>
      </c>
      <c r="B10" s="12" t="s">
        <v>67</v>
      </c>
      <c r="C10" s="7">
        <v>3.4</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row>
    <row r="11" spans="1:252" ht="22.5" customHeight="1">
      <c r="A11" s="54">
        <v>302</v>
      </c>
      <c r="B11" s="54" t="s">
        <v>88</v>
      </c>
      <c r="C11" s="52">
        <v>163.3</v>
      </c>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row>
    <row r="12" spans="1:252" ht="22.5" customHeight="1">
      <c r="A12" s="12">
        <v>30201</v>
      </c>
      <c r="B12" s="12" t="s">
        <v>68</v>
      </c>
      <c r="C12" s="7">
        <f>23.2-4</f>
        <v>19.2</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row>
    <row r="13" spans="1:252" ht="22.5" customHeight="1">
      <c r="A13" s="12">
        <v>30202</v>
      </c>
      <c r="B13" s="12" t="s">
        <v>69</v>
      </c>
      <c r="C13" s="7">
        <v>3.76</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22.5" customHeight="1">
      <c r="A14" s="12">
        <v>30203</v>
      </c>
      <c r="B14" s="12" t="s">
        <v>70</v>
      </c>
      <c r="C14" s="7">
        <v>5</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22.5" customHeight="1">
      <c r="A15" s="12">
        <v>30205</v>
      </c>
      <c r="B15" s="12" t="s">
        <v>71</v>
      </c>
      <c r="C15" s="7">
        <v>0.15</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row>
    <row r="16" spans="1:252" ht="22.5" customHeight="1">
      <c r="A16" s="12">
        <v>30206</v>
      </c>
      <c r="B16" s="12" t="s">
        <v>72</v>
      </c>
      <c r="C16" s="7">
        <v>1.75</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row>
    <row r="17" spans="1:252" ht="22.5" customHeight="1">
      <c r="A17" s="12">
        <v>30207</v>
      </c>
      <c r="B17" s="12" t="s">
        <v>73</v>
      </c>
      <c r="C17" s="7">
        <v>1.53</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row>
    <row r="18" spans="1:252" ht="22.5" customHeight="1">
      <c r="A18" s="12">
        <v>30211</v>
      </c>
      <c r="B18" s="12" t="s">
        <v>74</v>
      </c>
      <c r="C18" s="7">
        <f>30.25-6</f>
        <v>24.25</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row>
    <row r="19" spans="1:252" ht="22.5" customHeight="1">
      <c r="A19" s="12">
        <v>30213</v>
      </c>
      <c r="B19" s="12" t="s">
        <v>75</v>
      </c>
      <c r="C19" s="7">
        <v>9.93</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row>
    <row r="20" spans="1:252" ht="22.5" customHeight="1">
      <c r="A20" s="12">
        <v>30215</v>
      </c>
      <c r="B20" s="12" t="s">
        <v>76</v>
      </c>
      <c r="C20" s="7">
        <v>4.34</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row>
    <row r="21" spans="1:252" ht="22.5" customHeight="1">
      <c r="A21" s="12">
        <v>30216</v>
      </c>
      <c r="B21" s="12" t="s">
        <v>77</v>
      </c>
      <c r="C21" s="7">
        <v>5</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row>
    <row r="22" spans="1:252" ht="22.5" customHeight="1">
      <c r="A22" s="12">
        <v>30217</v>
      </c>
      <c r="B22" s="12" t="s">
        <v>49</v>
      </c>
      <c r="C22" s="7">
        <v>10.91</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row>
    <row r="23" spans="1:252" ht="22.5" customHeight="1">
      <c r="A23" s="12">
        <v>30226</v>
      </c>
      <c r="B23" s="12" t="s">
        <v>78</v>
      </c>
      <c r="C23" s="7">
        <v>15.56</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row>
    <row r="24" spans="1:252" ht="22.5" customHeight="1">
      <c r="A24" s="12">
        <v>30227</v>
      </c>
      <c r="B24" s="12" t="s">
        <v>79</v>
      </c>
      <c r="C24" s="7">
        <v>3</v>
      </c>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row>
    <row r="25" spans="1:252" ht="22.5" customHeight="1">
      <c r="A25" s="12">
        <v>30228</v>
      </c>
      <c r="B25" s="12" t="s">
        <v>80</v>
      </c>
      <c r="C25" s="7">
        <v>4.17</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row>
    <row r="26" spans="1:252" ht="22.5" customHeight="1">
      <c r="A26" s="12">
        <v>30229</v>
      </c>
      <c r="B26" s="12" t="s">
        <v>81</v>
      </c>
      <c r="C26" s="7">
        <v>0.41</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row>
    <row r="27" spans="1:252" ht="22.5" customHeight="1">
      <c r="A27" s="12">
        <v>30231</v>
      </c>
      <c r="B27" s="12" t="s">
        <v>57</v>
      </c>
      <c r="C27" s="7">
        <v>5.05</v>
      </c>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row>
    <row r="28" spans="1:252" ht="22.5" customHeight="1">
      <c r="A28" s="12">
        <v>30299</v>
      </c>
      <c r="B28" s="12" t="s">
        <v>82</v>
      </c>
      <c r="C28" s="7">
        <v>42.54</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row>
    <row r="29" spans="1:252" ht="22.5" customHeight="1">
      <c r="A29" s="54">
        <v>303</v>
      </c>
      <c r="B29" s="54" t="s">
        <v>89</v>
      </c>
      <c r="C29" s="52">
        <v>31.26</v>
      </c>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row>
    <row r="30" spans="1:252" ht="22.5" customHeight="1">
      <c r="A30" s="12">
        <v>30304</v>
      </c>
      <c r="B30" s="12" t="s">
        <v>83</v>
      </c>
      <c r="C30" s="7">
        <v>0.59</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row>
    <row r="31" spans="1:252" ht="22.5" customHeight="1">
      <c r="A31" s="12">
        <v>30305</v>
      </c>
      <c r="B31" s="12" t="s">
        <v>84</v>
      </c>
      <c r="C31" s="7">
        <v>18.91</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row>
    <row r="32" spans="1:252" ht="22.5" customHeight="1">
      <c r="A32" s="12">
        <v>30307</v>
      </c>
      <c r="B32" s="12" t="s">
        <v>85</v>
      </c>
      <c r="C32" s="7">
        <v>11.15</v>
      </c>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row>
    <row r="33" spans="1:252" ht="22.5" customHeight="1">
      <c r="A33" s="12">
        <v>30309</v>
      </c>
      <c r="B33" s="12" t="s">
        <v>86</v>
      </c>
      <c r="C33" s="7">
        <v>0.61</v>
      </c>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row>
    <row r="34" spans="1:252" ht="24.75" customHeight="1">
      <c r="A34" s="89" t="s">
        <v>38</v>
      </c>
      <c r="B34" s="90"/>
      <c r="C34" s="90"/>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row>
    <row r="35" spans="1:3" ht="24.75" customHeight="1">
      <c r="A35" s="91" t="s">
        <v>39</v>
      </c>
      <c r="B35" s="91"/>
      <c r="C35" s="91"/>
    </row>
  </sheetData>
  <sheetProtection/>
  <mergeCells count="3">
    <mergeCell ref="A2:C2"/>
    <mergeCell ref="A34:C34"/>
    <mergeCell ref="A35:C35"/>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E15" sqref="E15"/>
    </sheetView>
  </sheetViews>
  <sheetFormatPr defaultColWidth="9.00390625" defaultRowHeight="14.25"/>
  <cols>
    <col min="1" max="1" width="28.75390625" style="0" customWidth="1"/>
    <col min="3" max="3" width="0.6171875" style="0" customWidth="1"/>
    <col min="4" max="4" width="11.25390625" style="0" bestFit="1" customWidth="1"/>
    <col min="5" max="5" width="14.125" style="0" bestFit="1"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2" t="s">
        <v>62</v>
      </c>
      <c r="B1" s="73"/>
      <c r="C1" s="73"/>
      <c r="D1" s="73"/>
      <c r="E1" s="73"/>
      <c r="F1" s="73"/>
      <c r="G1" s="73"/>
      <c r="H1" s="73"/>
      <c r="I1" s="73"/>
      <c r="J1" s="73"/>
      <c r="K1" s="73"/>
      <c r="L1" s="73"/>
      <c r="M1" s="73"/>
      <c r="N1" s="73"/>
      <c r="O1" s="73"/>
    </row>
    <row r="2" spans="1:15" ht="30" customHeight="1">
      <c r="A2" s="73"/>
      <c r="B2" s="73"/>
      <c r="C2" s="73"/>
      <c r="D2" s="73"/>
      <c r="E2" s="73"/>
      <c r="F2" s="73"/>
      <c r="G2" s="73"/>
      <c r="H2" s="73"/>
      <c r="I2" s="73"/>
      <c r="J2" s="73"/>
      <c r="K2" s="73"/>
      <c r="L2" s="73"/>
      <c r="M2" s="73"/>
      <c r="N2" s="73"/>
      <c r="O2" s="73"/>
    </row>
    <row r="3" spans="1:15" ht="28.5" customHeight="1">
      <c r="A3" s="1" t="s">
        <v>90</v>
      </c>
      <c r="B3" s="1"/>
      <c r="C3" s="1"/>
      <c r="D3" s="1"/>
      <c r="E3" s="1"/>
      <c r="F3" s="2"/>
      <c r="G3" s="2"/>
      <c r="H3" s="2"/>
      <c r="I3" s="2"/>
      <c r="J3" s="2"/>
      <c r="K3" s="2"/>
      <c r="L3" s="2"/>
      <c r="M3" s="2"/>
      <c r="N3" s="10" t="s">
        <v>0</v>
      </c>
      <c r="O3" s="2"/>
    </row>
    <row r="4" spans="1:15" ht="25.5" customHeight="1">
      <c r="A4" s="74" t="s">
        <v>1</v>
      </c>
      <c r="B4" s="74"/>
      <c r="C4" s="74"/>
      <c r="D4" s="74" t="s">
        <v>2</v>
      </c>
      <c r="E4" s="74"/>
      <c r="F4" s="74"/>
      <c r="G4" s="74"/>
      <c r="H4" s="74"/>
      <c r="I4" s="74"/>
      <c r="J4" s="74"/>
      <c r="K4" s="74"/>
      <c r="L4" s="74"/>
      <c r="M4" s="74"/>
      <c r="N4" s="74"/>
      <c r="O4" s="74"/>
    </row>
    <row r="5" spans="1:15" ht="19.5" customHeight="1">
      <c r="A5" s="76" t="s">
        <v>40</v>
      </c>
      <c r="B5" s="76" t="s">
        <v>4</v>
      </c>
      <c r="C5" s="74"/>
      <c r="D5" s="82" t="s">
        <v>5</v>
      </c>
      <c r="E5" s="82"/>
      <c r="F5" s="75" t="s">
        <v>6</v>
      </c>
      <c r="G5" s="75"/>
      <c r="H5" s="75"/>
      <c r="I5" s="75"/>
      <c r="J5" s="75"/>
      <c r="K5" s="75"/>
      <c r="L5" s="75"/>
      <c r="M5" s="75"/>
      <c r="N5" s="75"/>
      <c r="O5" s="75"/>
    </row>
    <row r="6" spans="1:15" ht="51" customHeight="1">
      <c r="A6" s="76"/>
      <c r="B6" s="76"/>
      <c r="C6" s="74"/>
      <c r="D6" s="4" t="s">
        <v>7</v>
      </c>
      <c r="E6" s="3" t="s">
        <v>8</v>
      </c>
      <c r="F6" s="3" t="s">
        <v>9</v>
      </c>
      <c r="G6" s="3" t="s">
        <v>10</v>
      </c>
      <c r="H6" s="3" t="s">
        <v>11</v>
      </c>
      <c r="I6" s="3" t="s">
        <v>12</v>
      </c>
      <c r="J6" s="3" t="s">
        <v>13</v>
      </c>
      <c r="K6" s="3" t="s">
        <v>14</v>
      </c>
      <c r="L6" s="3" t="s">
        <v>15</v>
      </c>
      <c r="M6" s="3" t="s">
        <v>16</v>
      </c>
      <c r="N6" s="3" t="s">
        <v>17</v>
      </c>
      <c r="O6" s="11" t="s">
        <v>18</v>
      </c>
    </row>
    <row r="7" spans="1:15" ht="25.5" customHeight="1">
      <c r="A7" s="5" t="s">
        <v>41</v>
      </c>
      <c r="B7" s="6">
        <v>40.75</v>
      </c>
      <c r="C7" s="74"/>
      <c r="D7" s="65">
        <v>229</v>
      </c>
      <c r="E7" s="63" t="s">
        <v>17</v>
      </c>
      <c r="F7" s="7"/>
      <c r="G7" s="7">
        <v>40.75</v>
      </c>
      <c r="H7" s="8"/>
      <c r="I7" s="8"/>
      <c r="J7" s="8"/>
      <c r="K7" s="8"/>
      <c r="L7" s="8"/>
      <c r="M7" s="8"/>
      <c r="N7" s="8"/>
      <c r="O7" s="7">
        <v>40.75</v>
      </c>
    </row>
    <row r="8" spans="1:15" ht="25.5" customHeight="1">
      <c r="A8" s="5" t="s">
        <v>42</v>
      </c>
      <c r="B8" s="6"/>
      <c r="C8" s="74"/>
      <c r="D8" s="66">
        <v>22904</v>
      </c>
      <c r="E8" s="63" t="s">
        <v>115</v>
      </c>
      <c r="F8" s="7"/>
      <c r="G8" s="7">
        <v>40.75</v>
      </c>
      <c r="H8" s="8"/>
      <c r="I8" s="8"/>
      <c r="J8" s="8"/>
      <c r="K8" s="8"/>
      <c r="L8" s="8"/>
      <c r="M8" s="8"/>
      <c r="N8" s="8"/>
      <c r="O8" s="7">
        <v>40.75</v>
      </c>
    </row>
    <row r="9" spans="1:15" ht="25.5" customHeight="1" thickBot="1">
      <c r="A9" s="5" t="s">
        <v>43</v>
      </c>
      <c r="B9" s="6"/>
      <c r="C9" s="74"/>
      <c r="D9" s="67">
        <v>2290400</v>
      </c>
      <c r="E9" s="64" t="s">
        <v>117</v>
      </c>
      <c r="F9" s="7"/>
      <c r="G9" s="7">
        <v>40.75</v>
      </c>
      <c r="H9" s="8"/>
      <c r="I9" s="8"/>
      <c r="J9" s="8"/>
      <c r="K9" s="8"/>
      <c r="L9" s="8"/>
      <c r="M9" s="8"/>
      <c r="N9" s="8"/>
      <c r="O9" s="7">
        <v>40.75</v>
      </c>
    </row>
    <row r="10" spans="1:15" ht="25.5" customHeight="1">
      <c r="A10" s="9"/>
      <c r="B10" s="9"/>
      <c r="C10" s="74"/>
      <c r="D10" s="9"/>
      <c r="E10" s="9"/>
      <c r="F10" s="9"/>
      <c r="G10" s="9"/>
      <c r="H10" s="9"/>
      <c r="I10" s="9"/>
      <c r="J10" s="9"/>
      <c r="K10" s="9"/>
      <c r="L10" s="9"/>
      <c r="M10" s="9"/>
      <c r="N10" s="9"/>
      <c r="O10" s="9"/>
    </row>
    <row r="11" spans="1:15" ht="25.5" customHeight="1">
      <c r="A11" s="9"/>
      <c r="B11" s="9"/>
      <c r="C11" s="74"/>
      <c r="D11" s="9"/>
      <c r="E11" s="9"/>
      <c r="F11" s="9"/>
      <c r="G11" s="9"/>
      <c r="H11" s="9"/>
      <c r="I11" s="9"/>
      <c r="J11" s="9"/>
      <c r="K11" s="9"/>
      <c r="L11" s="9"/>
      <c r="M11" s="9"/>
      <c r="N11" s="9"/>
      <c r="O11" s="9"/>
    </row>
    <row r="12" spans="1:15" ht="25.5" customHeight="1">
      <c r="A12" s="9"/>
      <c r="B12" s="9"/>
      <c r="C12" s="74"/>
      <c r="D12" s="9"/>
      <c r="E12" s="9"/>
      <c r="F12" s="9"/>
      <c r="G12" s="9"/>
      <c r="H12" s="9"/>
      <c r="I12" s="9"/>
      <c r="J12" s="9"/>
      <c r="K12" s="9"/>
      <c r="L12" s="9"/>
      <c r="M12" s="9"/>
      <c r="N12" s="9"/>
      <c r="O12" s="9"/>
    </row>
    <row r="13" spans="1:15" ht="25.5" customHeight="1">
      <c r="A13" s="9"/>
      <c r="B13" s="9"/>
      <c r="C13" s="74"/>
      <c r="D13" s="9"/>
      <c r="E13" s="9"/>
      <c r="F13" s="9"/>
      <c r="G13" s="9"/>
      <c r="H13" s="9"/>
      <c r="I13" s="9"/>
      <c r="J13" s="9"/>
      <c r="K13" s="9"/>
      <c r="L13" s="9"/>
      <c r="M13" s="9"/>
      <c r="N13" s="9"/>
      <c r="O13" s="9"/>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F11" sqref="F11"/>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28"/>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ht="32.25" customHeight="1">
      <c r="A2" s="97" t="s">
        <v>120</v>
      </c>
      <c r="B2" s="98"/>
      <c r="C2" s="98"/>
      <c r="D2" s="98"/>
      <c r="E2" s="98"/>
      <c r="F2" s="98"/>
      <c r="G2" s="98"/>
      <c r="H2" s="98"/>
      <c r="I2" s="98"/>
      <c r="J2" s="98"/>
      <c r="K2" s="98"/>
      <c r="L2" s="98"/>
      <c r="M2" s="98"/>
      <c r="N2" s="98"/>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row>
    <row r="3" spans="1:245" ht="24">
      <c r="A3" s="53" t="s">
        <v>119</v>
      </c>
      <c r="B3" s="30"/>
      <c r="C3" s="30"/>
      <c r="D3" s="30"/>
      <c r="E3" s="30"/>
      <c r="F3" s="31"/>
      <c r="G3" s="31"/>
      <c r="H3" s="31"/>
      <c r="I3" s="31"/>
      <c r="J3" s="31"/>
      <c r="K3" s="99" t="s">
        <v>0</v>
      </c>
      <c r="L3" s="99"/>
      <c r="M3" s="99"/>
      <c r="N3" s="99"/>
      <c r="O3" s="31"/>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row>
    <row r="4" spans="1:245" ht="14.25">
      <c r="A4" s="103" t="s">
        <v>44</v>
      </c>
      <c r="B4" s="100" t="s">
        <v>45</v>
      </c>
      <c r="C4" s="101"/>
      <c r="D4" s="101"/>
      <c r="E4" s="101"/>
      <c r="F4" s="101"/>
      <c r="G4" s="101"/>
      <c r="H4" s="101"/>
      <c r="I4" s="101"/>
      <c r="J4" s="101"/>
      <c r="K4" s="101"/>
      <c r="L4" s="102"/>
      <c r="M4" s="92" t="s">
        <v>46</v>
      </c>
      <c r="N4" s="94" t="s">
        <v>47</v>
      </c>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row>
    <row r="5" spans="1:245" ht="14.25">
      <c r="A5" s="103"/>
      <c r="B5" s="103" t="s">
        <v>48</v>
      </c>
      <c r="C5" s="103" t="s">
        <v>49</v>
      </c>
      <c r="D5" s="103"/>
      <c r="E5" s="103"/>
      <c r="F5" s="103" t="s">
        <v>50</v>
      </c>
      <c r="G5" s="104" t="s">
        <v>51</v>
      </c>
      <c r="H5" s="104"/>
      <c r="I5" s="104"/>
      <c r="J5" s="103" t="s">
        <v>52</v>
      </c>
      <c r="K5" s="103"/>
      <c r="L5" s="103"/>
      <c r="M5" s="93"/>
      <c r="N5" s="95"/>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row>
    <row r="6" spans="1:245" ht="36" customHeight="1">
      <c r="A6" s="105"/>
      <c r="B6" s="103"/>
      <c r="C6" s="32" t="s">
        <v>53</v>
      </c>
      <c r="D6" s="32" t="s">
        <v>54</v>
      </c>
      <c r="E6" s="32" t="s">
        <v>4</v>
      </c>
      <c r="F6" s="106"/>
      <c r="G6" s="32" t="s">
        <v>55</v>
      </c>
      <c r="H6" s="32" t="s">
        <v>56</v>
      </c>
      <c r="I6" s="32" t="s">
        <v>57</v>
      </c>
      <c r="J6" s="32" t="s">
        <v>58</v>
      </c>
      <c r="K6" s="44" t="s">
        <v>54</v>
      </c>
      <c r="L6" s="44" t="s">
        <v>4</v>
      </c>
      <c r="M6" s="93"/>
      <c r="N6" s="96"/>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row>
    <row r="7" spans="1:245" ht="38.25" customHeight="1">
      <c r="A7" s="33" t="s">
        <v>92</v>
      </c>
      <c r="B7" s="34">
        <f>E7+F7</f>
        <v>15.96</v>
      </c>
      <c r="C7" s="35">
        <v>90</v>
      </c>
      <c r="D7" s="35">
        <v>1600</v>
      </c>
      <c r="E7" s="35">
        <v>10.91</v>
      </c>
      <c r="F7" s="35">
        <v>5.05</v>
      </c>
      <c r="G7" s="35">
        <v>1</v>
      </c>
      <c r="H7" s="35"/>
      <c r="I7" s="35"/>
      <c r="J7" s="45"/>
      <c r="K7" s="46"/>
      <c r="L7" s="47"/>
      <c r="M7" s="47">
        <v>16.62</v>
      </c>
      <c r="N7" s="59" t="s">
        <v>93</v>
      </c>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row>
    <row r="8" spans="1:245" ht="38.25" customHeight="1">
      <c r="A8" s="36"/>
      <c r="B8" s="37"/>
      <c r="C8" s="38"/>
      <c r="D8" s="38"/>
      <c r="E8" s="38"/>
      <c r="F8" s="38"/>
      <c r="G8" s="38"/>
      <c r="H8" s="38"/>
      <c r="I8" s="38"/>
      <c r="J8" s="38"/>
      <c r="K8" s="48"/>
      <c r="L8" s="48"/>
      <c r="M8" s="48"/>
      <c r="N8" s="48"/>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row>
    <row r="9" spans="1:245" ht="38.25" customHeight="1">
      <c r="A9" s="36"/>
      <c r="B9" s="37"/>
      <c r="C9" s="38"/>
      <c r="D9" s="38"/>
      <c r="E9" s="38"/>
      <c r="F9" s="38"/>
      <c r="G9" s="38"/>
      <c r="H9" s="38"/>
      <c r="I9" s="38"/>
      <c r="J9" s="38"/>
      <c r="K9" s="48"/>
      <c r="L9" s="48"/>
      <c r="M9" s="48"/>
      <c r="N9" s="48"/>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row>
    <row r="10" spans="1:245" ht="38.25" customHeight="1">
      <c r="A10" s="36"/>
      <c r="B10" s="37"/>
      <c r="C10" s="38"/>
      <c r="D10" s="38"/>
      <c r="E10" s="38"/>
      <c r="F10" s="38"/>
      <c r="G10" s="38"/>
      <c r="H10" s="38"/>
      <c r="I10" s="38"/>
      <c r="J10" s="38"/>
      <c r="K10" s="48"/>
      <c r="L10" s="48"/>
      <c r="M10" s="48"/>
      <c r="N10" s="48"/>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row>
    <row r="11" spans="1:245" ht="38.25" customHeight="1">
      <c r="A11" s="36"/>
      <c r="B11" s="37"/>
      <c r="C11" s="38"/>
      <c r="D11" s="38"/>
      <c r="E11" s="38"/>
      <c r="F11" s="38"/>
      <c r="G11" s="38"/>
      <c r="H11" s="38"/>
      <c r="I11" s="38"/>
      <c r="J11" s="38"/>
      <c r="K11" s="48"/>
      <c r="L11" s="48"/>
      <c r="M11" s="48"/>
      <c r="N11" s="48"/>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row>
    <row r="12" spans="1:245" ht="38.25" customHeight="1">
      <c r="A12" s="36"/>
      <c r="B12" s="37"/>
      <c r="C12" s="38"/>
      <c r="D12" s="38"/>
      <c r="E12" s="38"/>
      <c r="F12" s="38"/>
      <c r="G12" s="38"/>
      <c r="H12" s="38"/>
      <c r="I12" s="38"/>
      <c r="J12" s="38"/>
      <c r="K12" s="48"/>
      <c r="L12" s="48"/>
      <c r="M12" s="48"/>
      <c r="N12" s="48"/>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row>
    <row r="13" spans="1:245" ht="38.25" customHeight="1">
      <c r="A13" s="36"/>
      <c r="B13" s="37"/>
      <c r="C13" s="38"/>
      <c r="D13" s="38"/>
      <c r="E13" s="38"/>
      <c r="F13" s="38"/>
      <c r="G13" s="38"/>
      <c r="H13" s="38"/>
      <c r="I13" s="38"/>
      <c r="J13" s="38"/>
      <c r="K13" s="48"/>
      <c r="L13" s="48"/>
      <c r="M13" s="48"/>
      <c r="N13" s="48"/>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row>
    <row r="14" spans="1:245" ht="38.25" customHeight="1">
      <c r="A14" s="36"/>
      <c r="B14" s="37"/>
      <c r="C14" s="38"/>
      <c r="D14" s="38"/>
      <c r="E14" s="38"/>
      <c r="F14" s="38"/>
      <c r="G14" s="38"/>
      <c r="H14" s="38"/>
      <c r="I14" s="38"/>
      <c r="J14" s="38"/>
      <c r="K14" s="48"/>
      <c r="L14" s="48"/>
      <c r="M14" s="48"/>
      <c r="N14" s="48"/>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row>
    <row r="15" spans="1:245" ht="14.25">
      <c r="A15" s="39" t="s">
        <v>59</v>
      </c>
      <c r="B15" s="40"/>
      <c r="C15" s="40"/>
      <c r="D15" s="40"/>
      <c r="E15" s="40"/>
      <c r="F15" s="40"/>
      <c r="G15" s="41"/>
      <c r="H15" s="41"/>
      <c r="I15" s="41"/>
      <c r="J15" s="41"/>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row>
    <row r="16" spans="1:10" ht="14.25">
      <c r="A16" s="42" t="s">
        <v>60</v>
      </c>
      <c r="B16" s="42"/>
      <c r="C16" s="42"/>
      <c r="D16" s="42"/>
      <c r="E16" s="42"/>
      <c r="F16" s="42"/>
      <c r="G16" s="42"/>
      <c r="H16" s="42"/>
      <c r="I16" s="42"/>
      <c r="J16" s="42"/>
    </row>
    <row r="17" spans="1:10" ht="14.25">
      <c r="A17" s="43" t="s">
        <v>61</v>
      </c>
      <c r="B17" s="43"/>
      <c r="C17" s="43"/>
      <c r="D17" s="43"/>
      <c r="E17" s="43"/>
      <c r="F17" s="43"/>
      <c r="G17" s="43"/>
      <c r="H17" s="43"/>
      <c r="I17" s="43"/>
      <c r="J17" s="43"/>
    </row>
    <row r="18" spans="1:10" ht="14.25">
      <c r="A18" s="43"/>
      <c r="B18" s="43"/>
      <c r="C18" s="43"/>
      <c r="D18" s="43"/>
      <c r="E18" s="43"/>
      <c r="F18" s="43"/>
      <c r="G18" s="43"/>
      <c r="H18" s="43"/>
      <c r="I18" s="43"/>
      <c r="J18" s="43"/>
    </row>
  </sheetData>
  <sheetProtection/>
  <mergeCells count="11">
    <mergeCell ref="F5:F6"/>
    <mergeCell ref="M4:M6"/>
    <mergeCell ref="N4:N6"/>
    <mergeCell ref="A2:N2"/>
    <mergeCell ref="K3:N3"/>
    <mergeCell ref="B4:L4"/>
    <mergeCell ref="C5:E5"/>
    <mergeCell ref="G5:I5"/>
    <mergeCell ref="J5:L5"/>
    <mergeCell ref="A4:A6"/>
    <mergeCell ref="B5:B6"/>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2016-09-07T12:03:50Z</cp:lastPrinted>
  <dcterms:created xsi:type="dcterms:W3CDTF">2008-09-11T17:22:52Z</dcterms:created>
  <dcterms:modified xsi:type="dcterms:W3CDTF">2016-09-07T12:09:50Z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