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<sst xmlns="http://schemas.openxmlformats.org/spreadsheetml/2006/main" count="203" uniqueCount="126">
  <si>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</si>
  <si>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</si>
  <si>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</si>
  <si>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</si>
  <si>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</si>
  <si>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</si>
  <si>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</si>
  <si>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</si>
  <si>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</si>
  <si>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</si>
  <si>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</si>
  <si>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</si>
  <si>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</si>
  <si>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</si>
  <si>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</si>
  <si>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</si>
  <si>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</si>
  <si>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</si>
  <si>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</si>
  <si>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</si>
  <si>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</si>
  <si>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</si>
  <si>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</si>
  <si>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</si>
  <si>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</si>
  <si>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</si>
  <si>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</si>
  <si>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</si>
  <si>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</si>
  <si>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</si>
  <si>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</si>
  <si>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</si>
  <si>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</si>
  <si>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</si>
  <si>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</si>
  <si>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</si>
  <si>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</si>
  <si>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</si>
  <si>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</si>
  <si>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</si>
  <si>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</si>
  <si>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</si>
  <si>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</si>
  <si>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</si>
  <si>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</si>
  <si>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</si>
  <si>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</si>
  <si>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</si>
  <si>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</si>
  <si>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</si>
  <si>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</si>
  <si>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</si>
  <si>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</si>
  <si>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</si>
  <si>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</si>
  <si>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</si>
  <si>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</si>
  <si>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</si>
  <si>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</si>
  <si>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</si>
  <si>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</si>
  <si>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</si>
  <si>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</si>
  <si>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</si>
  <si>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</si>
  <si>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3"/>
      </rPr>
      <t>年度部门收入支出决算总表</t>
    </r>
  </si>
  <si>
    <t>单位：人大办</t>
  </si>
  <si>
    <t>行政运行</t>
  </si>
  <si>
    <t>一般行政管理事物</t>
  </si>
  <si>
    <t>人大会议</t>
  </si>
  <si>
    <t>代表工作</t>
  </si>
  <si>
    <t>其他人大事务支出</t>
  </si>
  <si>
    <t xml:space="preserve">  其他一般公共服务支出</t>
  </si>
  <si>
    <t>死亡抚恤</t>
  </si>
  <si>
    <r>
      <t xml:space="preserve">  2016   </t>
    </r>
    <r>
      <rPr>
        <sz val="16"/>
        <color indexed="8"/>
        <rFont val="黑体"/>
        <family val="3"/>
      </rPr>
      <t>年度部门财政拨款收入支出决算总表</t>
    </r>
  </si>
  <si>
    <t>单位：人大办</t>
  </si>
  <si>
    <r>
      <t xml:space="preserve">   2016  </t>
    </r>
    <r>
      <rPr>
        <sz val="16"/>
        <color indexed="8"/>
        <rFont val="黑体"/>
        <family val="3"/>
      </rPr>
      <t>年度部门一般公共预算财政拨款支出决算表</t>
    </r>
  </si>
  <si>
    <r>
      <t xml:space="preserve">2016        </t>
    </r>
    <r>
      <rPr>
        <b/>
        <sz val="16"/>
        <rFont val="宋体"/>
        <family val="0"/>
      </rPr>
      <t>年度部门一般公共预算财政拨款基本支出决算表</t>
    </r>
  </si>
  <si>
    <r>
      <t xml:space="preserve">   2016  </t>
    </r>
    <r>
      <rPr>
        <b/>
        <sz val="18"/>
        <rFont val="宋体"/>
        <family val="0"/>
      </rPr>
      <t>年度部门一般公共预算财政拨款“三公”经费支出决算表</t>
    </r>
  </si>
  <si>
    <t>人大办</t>
  </si>
  <si>
    <t>2015年三公经费数</t>
  </si>
  <si>
    <t>公务用车维护费和公务接待费减少</t>
  </si>
  <si>
    <t>一般公共服务支出</t>
  </si>
  <si>
    <t>其他一般公共服务支出</t>
  </si>
  <si>
    <t>社会保障和就业支出</t>
  </si>
  <si>
    <t>抚恤</t>
  </si>
  <si>
    <t>人大事务</t>
  </si>
  <si>
    <t>基本工资</t>
  </si>
  <si>
    <t>津贴补贴</t>
  </si>
  <si>
    <t>其他社会保障缴费</t>
  </si>
  <si>
    <t>伙食费补助</t>
  </si>
  <si>
    <t>职业年金缴费</t>
  </si>
  <si>
    <t>303</t>
  </si>
  <si>
    <t>办公费</t>
  </si>
  <si>
    <t>印刷费</t>
  </si>
  <si>
    <t>水费</t>
  </si>
  <si>
    <t>电费</t>
  </si>
  <si>
    <t>邮电费</t>
  </si>
  <si>
    <t>差旅费</t>
  </si>
  <si>
    <t>维修费</t>
  </si>
  <si>
    <t>会议费</t>
  </si>
  <si>
    <t>培训费</t>
  </si>
  <si>
    <t>公务接待费</t>
  </si>
  <si>
    <t>公务用车运行维护费</t>
  </si>
  <si>
    <t>其他商品和服务支出</t>
  </si>
  <si>
    <t>抚恤金</t>
  </si>
  <si>
    <t>住房公积金</t>
  </si>
  <si>
    <t>30101</t>
  </si>
  <si>
    <t>30102</t>
  </si>
  <si>
    <t>30104</t>
  </si>
  <si>
    <t>30106</t>
  </si>
  <si>
    <t>30109</t>
  </si>
  <si>
    <t>30201</t>
  </si>
  <si>
    <t>30202</t>
  </si>
  <si>
    <t>30205</t>
  </si>
  <si>
    <t>30206</t>
  </si>
  <si>
    <t>30207</t>
  </si>
  <si>
    <t>30211</t>
  </si>
  <si>
    <t>30213</t>
  </si>
  <si>
    <t>30215</t>
  </si>
  <si>
    <t>30216</t>
  </si>
  <si>
    <t>30217</t>
  </si>
  <si>
    <t>30231</t>
  </si>
  <si>
    <t>30299</t>
  </si>
  <si>
    <t>30311</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</si>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</sst>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 "/>
    <numFmt numFmtId="180" formatCode="#,##0.0_ "/>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5">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178" fontId="27" fillId="0" borderId="10" xfId="0" applyNumberFormat="1" applyFont="1" applyFill="1" applyBorder="1" applyAlignment="1">
      <alignment horizontal="center" vertical="center"/>
    </xf>
    <xf numFmtId="178" fontId="28"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0" fontId="9" fillId="0" borderId="0" xfId="42" applyFont="1" applyAlignment="1">
      <alignment horizontal="left" vertical="center"/>
      <protection/>
    </xf>
    <xf numFmtId="0" fontId="3" fillId="0" borderId="10" xfId="45" applyFont="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xf>
    <xf numFmtId="0" fontId="27" fillId="0" borderId="10" xfId="0" applyNumberFormat="1" applyFont="1" applyBorder="1" applyAlignment="1">
      <alignment horizontal="center" vertical="center" wrapText="1"/>
    </xf>
    <xf numFmtId="4" fontId="27"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5" fillId="0" borderId="10" xfId="42" applyNumberFormat="1" applyFont="1" applyFill="1" applyBorder="1" applyAlignment="1" applyProtection="1">
      <alignment horizontal="center" vertical="center" wrapText="1"/>
      <protection/>
    </xf>
    <xf numFmtId="176" fontId="27" fillId="0" borderId="10" xfId="0" applyNumberFormat="1" applyFont="1" applyFill="1" applyBorder="1" applyAlignment="1">
      <alignment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1" fillId="0" borderId="10" xfId="0" applyFont="1" applyFill="1" applyBorder="1" applyAlignment="1">
      <alignment vertical="center"/>
    </xf>
    <xf numFmtId="0" fontId="0" fillId="0" borderId="11" xfId="0" applyBorder="1" applyAlignment="1">
      <alignment/>
    </xf>
    <xf numFmtId="178" fontId="27"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76" fontId="27"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4"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15" fillId="0" borderId="10" xfId="0" applyFont="1" applyBorder="1" applyAlignment="1">
      <alignment/>
    </xf>
    <xf numFmtId="0" fontId="0" fillId="0" borderId="10" xfId="0" applyFont="1" applyBorder="1" applyAlignment="1">
      <alignment horizontal="center"/>
    </xf>
    <xf numFmtId="180" fontId="0" fillId="0" borderId="10" xfId="0" applyNumberFormat="1" applyFont="1" applyBorder="1" applyAlignment="1">
      <alignment horizontal="center"/>
    </xf>
    <xf numFmtId="0" fontId="0" fillId="0" borderId="0" xfId="0" applyFont="1" applyAlignment="1">
      <alignment horizontal="center"/>
    </xf>
    <xf numFmtId="179" fontId="0" fillId="0" borderId="10" xfId="0" applyNumberFormat="1" applyFont="1" applyBorder="1" applyAlignment="1">
      <alignment horizont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4"/>
  <sheetViews>
    <sheetView zoomScalePageLayoutView="0" workbookViewId="0" topLeftCell="A14">
      <selection activeCell="O24" sqref="O24"/>
    </sheetView>
  </sheetViews>
  <sheetFormatPr defaultColWidth="9.00390625" defaultRowHeight="14.25"/>
  <cols>
    <col min="1" max="1" width="25.875" style="2" customWidth="1"/>
    <col min="2" max="2" width="9.625" style="2" customWidth="1"/>
    <col min="3" max="3" width="0.875" style="2" customWidth="1"/>
    <col min="4" max="4" width="10.50390625" style="2" customWidth="1"/>
    <col min="5" max="5" width="11.375" style="2" customWidth="1"/>
    <col min="6" max="6" width="16.375" style="2" customWidth="1"/>
    <col min="7" max="7" width="18.875" style="2" customWidth="1"/>
    <col min="8" max="8" width="7.50390625" style="2" customWidth="1"/>
    <col min="9" max="14" width="5.125" style="2" customWidth="1"/>
    <col min="15" max="15" width="7.75390625" style="2" customWidth="1"/>
    <col min="16" max="16" width="9.00390625" style="2" bestFit="1" customWidth="1"/>
    <col min="17" max="16384" width="9.00390625" style="2" customWidth="1"/>
  </cols>
  <sheetData>
    <row r="1" ht="12" customHeight="1">
      <c r="A1" s="33"/>
    </row>
    <row r="2" spans="1:15" ht="12" customHeight="1">
      <c r="A2" s="83" t="s">
        <v>65</v>
      </c>
      <c r="B2" s="84"/>
      <c r="C2" s="84"/>
      <c r="D2" s="84"/>
      <c r="E2" s="84"/>
      <c r="F2" s="84"/>
      <c r="G2" s="84"/>
      <c r="H2" s="84"/>
      <c r="I2" s="84"/>
      <c r="J2" s="84"/>
      <c r="K2" s="84"/>
      <c r="L2" s="84"/>
      <c r="M2" s="84"/>
      <c r="N2" s="84"/>
      <c r="O2" s="84"/>
    </row>
    <row r="3" spans="1:15" ht="28.5" customHeight="1">
      <c r="A3" s="84"/>
      <c r="B3" s="84"/>
      <c r="C3" s="84"/>
      <c r="D3" s="84"/>
      <c r="E3" s="84"/>
      <c r="F3" s="84"/>
      <c r="G3" s="84"/>
      <c r="H3" s="84"/>
      <c r="I3" s="84"/>
      <c r="J3" s="84"/>
      <c r="K3" s="84"/>
      <c r="L3" s="84"/>
      <c r="M3" s="84"/>
      <c r="N3" s="84"/>
      <c r="O3" s="84"/>
    </row>
    <row r="4" spans="1:14" ht="21.75" customHeight="1">
      <c r="A4" s="1" t="s">
        <v>66</v>
      </c>
      <c r="B4" s="1"/>
      <c r="C4" s="1"/>
      <c r="D4" s="1"/>
      <c r="E4" s="1"/>
      <c r="N4" s="11" t="s">
        <v>1</v>
      </c>
    </row>
    <row r="5" spans="1:15" ht="24.75" customHeight="1">
      <c r="A5" s="85" t="s">
        <v>2</v>
      </c>
      <c r="B5" s="85"/>
      <c r="C5" s="85"/>
      <c r="D5" s="85" t="s">
        <v>3</v>
      </c>
      <c r="E5" s="85"/>
      <c r="F5" s="85"/>
      <c r="G5" s="85"/>
      <c r="H5" s="85"/>
      <c r="I5" s="85"/>
      <c r="J5" s="85"/>
      <c r="K5" s="85"/>
      <c r="L5" s="85"/>
      <c r="M5" s="85"/>
      <c r="N5" s="85"/>
      <c r="O5" s="85"/>
    </row>
    <row r="6" spans="1:15" s="61" customFormat="1" ht="30.75" customHeight="1">
      <c r="A6" s="87" t="s">
        <v>4</v>
      </c>
      <c r="B6" s="87" t="s">
        <v>5</v>
      </c>
      <c r="C6" s="85"/>
      <c r="D6" s="86" t="s">
        <v>6</v>
      </c>
      <c r="E6" s="86"/>
      <c r="F6" s="86" t="s">
        <v>7</v>
      </c>
      <c r="G6" s="86"/>
      <c r="H6" s="86"/>
      <c r="I6" s="86"/>
      <c r="J6" s="86"/>
      <c r="K6" s="86"/>
      <c r="L6" s="86"/>
      <c r="M6" s="86"/>
      <c r="N6" s="86"/>
      <c r="O6" s="86"/>
    </row>
    <row r="7" spans="1:15" s="61" customFormat="1" ht="60" customHeight="1">
      <c r="A7" s="87"/>
      <c r="B7" s="87"/>
      <c r="C7" s="85"/>
      <c r="D7" s="4" t="s">
        <v>8</v>
      </c>
      <c r="E7" s="3" t="s">
        <v>9</v>
      </c>
      <c r="F7" s="3" t="s">
        <v>10</v>
      </c>
      <c r="G7" s="3" t="s">
        <v>11</v>
      </c>
      <c r="H7" s="3" t="s">
        <v>12</v>
      </c>
      <c r="I7" s="3" t="s">
        <v>13</v>
      </c>
      <c r="J7" s="3" t="s">
        <v>14</v>
      </c>
      <c r="K7" s="3" t="s">
        <v>15</v>
      </c>
      <c r="L7" s="3" t="s">
        <v>16</v>
      </c>
      <c r="M7" s="3" t="s">
        <v>17</v>
      </c>
      <c r="N7" s="3" t="s">
        <v>18</v>
      </c>
      <c r="O7" s="12" t="s">
        <v>19</v>
      </c>
    </row>
    <row r="8" spans="1:15" s="61" customFormat="1" ht="25.5" customHeight="1">
      <c r="A8" s="13" t="s">
        <v>20</v>
      </c>
      <c r="B8" s="6">
        <v>759.0464</v>
      </c>
      <c r="C8" s="85"/>
      <c r="D8" s="77">
        <v>201</v>
      </c>
      <c r="E8" s="78" t="s">
        <v>82</v>
      </c>
      <c r="F8" s="79">
        <v>305.9</v>
      </c>
      <c r="G8" s="79">
        <v>425.657</v>
      </c>
      <c r="H8" s="78">
        <v>20</v>
      </c>
      <c r="I8" s="78"/>
      <c r="J8" s="78"/>
      <c r="K8" s="78"/>
      <c r="L8" s="78"/>
      <c r="M8" s="78"/>
      <c r="N8" s="78"/>
      <c r="O8" s="80">
        <f>SUM(F8:N8)</f>
        <v>751.557</v>
      </c>
    </row>
    <row r="9" spans="1:15" s="61" customFormat="1" ht="25.5" customHeight="1">
      <c r="A9" s="13" t="s">
        <v>21</v>
      </c>
      <c r="B9" s="6">
        <v>759.05</v>
      </c>
      <c r="C9" s="85"/>
      <c r="D9" s="77">
        <v>20101</v>
      </c>
      <c r="E9" s="78" t="s">
        <v>86</v>
      </c>
      <c r="F9" s="79">
        <v>300.4</v>
      </c>
      <c r="G9" s="79">
        <v>317.657</v>
      </c>
      <c r="H9" s="78">
        <v>20</v>
      </c>
      <c r="I9" s="78"/>
      <c r="J9" s="78"/>
      <c r="K9" s="78"/>
      <c r="L9" s="78"/>
      <c r="M9" s="78"/>
      <c r="N9" s="78"/>
      <c r="O9" s="80">
        <f>SUM(F9:N9)</f>
        <v>638.057</v>
      </c>
    </row>
    <row r="10" spans="1:15" ht="28.5" customHeight="1">
      <c r="A10" s="14" t="s">
        <v>22</v>
      </c>
      <c r="B10" s="6"/>
      <c r="C10" s="85"/>
      <c r="D10" s="66">
        <v>2010101</v>
      </c>
      <c r="E10" s="72" t="s">
        <v>67</v>
      </c>
      <c r="F10" s="68">
        <v>295</v>
      </c>
      <c r="G10" s="75">
        <v>125.657</v>
      </c>
      <c r="H10" s="8">
        <v>20</v>
      </c>
      <c r="I10" s="8"/>
      <c r="J10" s="8"/>
      <c r="K10" s="8"/>
      <c r="L10" s="8"/>
      <c r="M10" s="8"/>
      <c r="N10" s="8"/>
      <c r="O10" s="76">
        <f>SUM(F10:N10)</f>
        <v>440.657</v>
      </c>
    </row>
    <row r="11" spans="1:15" ht="28.5" customHeight="1">
      <c r="A11" s="13" t="s">
        <v>23</v>
      </c>
      <c r="B11" s="6"/>
      <c r="C11" s="85"/>
      <c r="D11" s="66">
        <v>2010102</v>
      </c>
      <c r="E11" s="72" t="s">
        <v>68</v>
      </c>
      <c r="F11" s="7">
        <v>5.4</v>
      </c>
      <c r="G11" s="75">
        <v>8</v>
      </c>
      <c r="H11" s="8"/>
      <c r="I11" s="8"/>
      <c r="J11" s="8"/>
      <c r="K11" s="8"/>
      <c r="L11" s="8"/>
      <c r="M11" s="8"/>
      <c r="N11" s="8"/>
      <c r="O11" s="76">
        <f aca="true" t="shared" si="0" ref="O11:O19">SUM(F11:N11)</f>
        <v>13.4</v>
      </c>
    </row>
    <row r="12" spans="1:15" ht="28.5" customHeight="1">
      <c r="A12" s="13" t="s">
        <v>24</v>
      </c>
      <c r="B12" s="6"/>
      <c r="C12" s="85"/>
      <c r="D12" s="66">
        <v>2010104</v>
      </c>
      <c r="E12" s="72" t="s">
        <v>69</v>
      </c>
      <c r="F12" s="7"/>
      <c r="G12" s="75">
        <v>156</v>
      </c>
      <c r="H12" s="8"/>
      <c r="I12" s="8"/>
      <c r="J12" s="8"/>
      <c r="K12" s="8"/>
      <c r="L12" s="8"/>
      <c r="M12" s="8"/>
      <c r="N12" s="8"/>
      <c r="O12" s="76">
        <f t="shared" si="0"/>
        <v>156</v>
      </c>
    </row>
    <row r="13" spans="1:15" ht="28.5" customHeight="1">
      <c r="A13" s="13" t="s">
        <v>25</v>
      </c>
      <c r="B13" s="112"/>
      <c r="C13" s="85"/>
      <c r="D13" s="66">
        <v>2010108</v>
      </c>
      <c r="E13" s="72" t="s">
        <v>70</v>
      </c>
      <c r="F13" s="7"/>
      <c r="G13" s="75">
        <v>22</v>
      </c>
      <c r="H13" s="8"/>
      <c r="I13" s="8"/>
      <c r="J13" s="8"/>
      <c r="K13" s="8"/>
      <c r="L13" s="8"/>
      <c r="M13" s="8"/>
      <c r="N13" s="8"/>
      <c r="O13" s="76">
        <f t="shared" si="0"/>
        <v>22</v>
      </c>
    </row>
    <row r="14" spans="1:15" ht="28.5" customHeight="1">
      <c r="A14" s="13" t="s">
        <v>26</v>
      </c>
      <c r="B14" s="112"/>
      <c r="C14" s="85"/>
      <c r="D14" s="66">
        <v>2010199</v>
      </c>
      <c r="E14" s="72" t="s">
        <v>71</v>
      </c>
      <c r="F14" s="7"/>
      <c r="G14" s="75">
        <v>6</v>
      </c>
      <c r="H14" s="8"/>
      <c r="I14" s="8"/>
      <c r="J14" s="8"/>
      <c r="K14" s="8"/>
      <c r="L14" s="8"/>
      <c r="M14" s="8"/>
      <c r="N14" s="8"/>
      <c r="O14" s="76">
        <f t="shared" si="0"/>
        <v>6</v>
      </c>
    </row>
    <row r="15" spans="1:15" ht="28.5" customHeight="1">
      <c r="A15" s="13" t="s">
        <v>27</v>
      </c>
      <c r="B15" s="6"/>
      <c r="C15" s="85"/>
      <c r="D15" s="66">
        <v>20199</v>
      </c>
      <c r="E15" s="72" t="s">
        <v>83</v>
      </c>
      <c r="F15" s="7">
        <v>5.5</v>
      </c>
      <c r="G15" s="75">
        <v>108</v>
      </c>
      <c r="H15" s="8"/>
      <c r="I15" s="8"/>
      <c r="J15" s="8"/>
      <c r="K15" s="8"/>
      <c r="L15" s="8"/>
      <c r="M15" s="8"/>
      <c r="N15" s="8"/>
      <c r="O15" s="76">
        <f>SUM(F15:N15)</f>
        <v>113.5</v>
      </c>
    </row>
    <row r="16" spans="1:15" ht="28.5" customHeight="1">
      <c r="A16" s="112"/>
      <c r="B16" s="6"/>
      <c r="C16" s="85"/>
      <c r="D16" s="66">
        <v>2019999</v>
      </c>
      <c r="E16" s="72" t="s">
        <v>72</v>
      </c>
      <c r="F16" s="7">
        <v>5.5</v>
      </c>
      <c r="G16" s="8">
        <v>108</v>
      </c>
      <c r="H16" s="8"/>
      <c r="I16" s="8"/>
      <c r="J16" s="8"/>
      <c r="K16" s="8"/>
      <c r="L16" s="8"/>
      <c r="M16" s="8"/>
      <c r="N16" s="8"/>
      <c r="O16" s="76">
        <f t="shared" si="0"/>
        <v>113.5</v>
      </c>
    </row>
    <row r="17" spans="1:15" ht="28.5" customHeight="1">
      <c r="A17" s="13"/>
      <c r="B17" s="6"/>
      <c r="C17" s="85"/>
      <c r="D17" s="66">
        <v>208</v>
      </c>
      <c r="E17" s="72" t="s">
        <v>84</v>
      </c>
      <c r="F17" s="7"/>
      <c r="G17" s="8"/>
      <c r="H17" s="8">
        <v>7.49</v>
      </c>
      <c r="I17" s="8"/>
      <c r="J17" s="8"/>
      <c r="K17" s="8"/>
      <c r="L17" s="8"/>
      <c r="M17" s="8"/>
      <c r="N17" s="8"/>
      <c r="O17" s="76">
        <f>SUM(H17:N17)</f>
        <v>7.49</v>
      </c>
    </row>
    <row r="18" spans="1:15" ht="28.5" customHeight="1">
      <c r="A18" s="13"/>
      <c r="B18" s="6"/>
      <c r="C18" s="85"/>
      <c r="D18" s="66">
        <v>20808</v>
      </c>
      <c r="E18" s="72" t="s">
        <v>85</v>
      </c>
      <c r="F18" s="7"/>
      <c r="G18" s="8"/>
      <c r="H18" s="8">
        <v>7.49</v>
      </c>
      <c r="I18" s="8"/>
      <c r="J18" s="8"/>
      <c r="K18" s="8"/>
      <c r="L18" s="8"/>
      <c r="M18" s="8"/>
      <c r="N18" s="8"/>
      <c r="O18" s="76">
        <f>SUM(H18:N18)</f>
        <v>7.49</v>
      </c>
    </row>
    <row r="19" spans="1:15" ht="28.5" customHeight="1">
      <c r="A19" s="112"/>
      <c r="B19" s="6"/>
      <c r="C19" s="85"/>
      <c r="D19" s="66">
        <v>2080801</v>
      </c>
      <c r="E19" s="72" t="s">
        <v>73</v>
      </c>
      <c r="F19" s="7"/>
      <c r="G19" s="8"/>
      <c r="H19" s="75">
        <v>7.4894</v>
      </c>
      <c r="I19" s="8"/>
      <c r="J19" s="8"/>
      <c r="K19" s="8"/>
      <c r="L19" s="8"/>
      <c r="M19" s="8"/>
      <c r="N19" s="8"/>
      <c r="O19" s="76">
        <f t="shared" si="0"/>
        <v>7.4894</v>
      </c>
    </row>
    <row r="20" spans="1:15" ht="18.75" customHeight="1">
      <c r="A20" s="112"/>
      <c r="B20" s="6"/>
      <c r="C20" s="85"/>
      <c r="D20" s="66"/>
      <c r="E20" s="8"/>
      <c r="F20" s="7"/>
      <c r="G20" s="9"/>
      <c r="H20" s="9"/>
      <c r="I20" s="9"/>
      <c r="J20" s="9"/>
      <c r="K20" s="9"/>
      <c r="L20" s="9"/>
      <c r="M20" s="9"/>
      <c r="N20" s="9"/>
      <c r="O20" s="69"/>
    </row>
    <row r="21" spans="1:15" ht="15" customHeight="1">
      <c r="A21" s="13"/>
      <c r="B21" s="6"/>
      <c r="C21" s="85"/>
      <c r="D21" s="66"/>
      <c r="E21" s="8"/>
      <c r="F21" s="7"/>
      <c r="G21" s="9"/>
      <c r="H21" s="9"/>
      <c r="I21" s="9"/>
      <c r="J21" s="9"/>
      <c r="K21" s="9"/>
      <c r="L21" s="9"/>
      <c r="M21" s="9"/>
      <c r="N21" s="9"/>
      <c r="O21" s="9"/>
    </row>
    <row r="22" spans="1:15" ht="15" customHeight="1">
      <c r="A22" s="62"/>
      <c r="B22" s="6"/>
      <c r="C22" s="85"/>
      <c r="D22" s="66"/>
      <c r="E22" s="8"/>
      <c r="F22" s="7"/>
      <c r="G22" s="9"/>
      <c r="H22" s="9"/>
      <c r="I22" s="9"/>
      <c r="J22" s="9"/>
      <c r="K22" s="9"/>
      <c r="L22" s="9"/>
      <c r="M22" s="9"/>
      <c r="N22" s="9"/>
      <c r="O22" s="9"/>
    </row>
    <row r="23" spans="1:15" ht="15" customHeight="1">
      <c r="A23" s="62"/>
      <c r="B23" s="6"/>
      <c r="C23" s="85"/>
      <c r="D23" s="66"/>
      <c r="E23" s="8"/>
      <c r="F23" s="7"/>
      <c r="G23" s="9"/>
      <c r="H23" s="9"/>
      <c r="I23" s="9"/>
      <c r="J23" s="9"/>
      <c r="K23" s="9"/>
      <c r="L23" s="9"/>
      <c r="M23" s="9"/>
      <c r="N23" s="9"/>
      <c r="O23" s="9"/>
    </row>
    <row r="24" spans="1:15" ht="18.75" customHeight="1">
      <c r="A24" s="63" t="s">
        <v>28</v>
      </c>
      <c r="B24" s="36">
        <f>SUM(B8)</f>
        <v>759.0464</v>
      </c>
      <c r="C24" s="85"/>
      <c r="D24" s="67"/>
      <c r="E24" s="63"/>
      <c r="F24" s="64">
        <f>SUM(F8+F17)</f>
        <v>305.9</v>
      </c>
      <c r="G24" s="64">
        <f aca="true" t="shared" si="1" ref="G24:O24">SUM(G8+G17)</f>
        <v>425.657</v>
      </c>
      <c r="H24" s="64">
        <f t="shared" si="1"/>
        <v>27.490000000000002</v>
      </c>
      <c r="I24" s="64"/>
      <c r="J24" s="64"/>
      <c r="K24" s="64"/>
      <c r="L24" s="64"/>
      <c r="M24" s="64"/>
      <c r="N24" s="64"/>
      <c r="O24" s="64">
        <f t="shared" si="1"/>
        <v>759.047</v>
      </c>
    </row>
  </sheetData>
  <sheetProtection/>
  <mergeCells count="8">
    <mergeCell ref="A2:O3"/>
    <mergeCell ref="A5:B5"/>
    <mergeCell ref="D5:O5"/>
    <mergeCell ref="D6:E6"/>
    <mergeCell ref="F6:O6"/>
    <mergeCell ref="A6:A7"/>
    <mergeCell ref="B6:B7"/>
    <mergeCell ref="C5:C24"/>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0"/>
  <sheetViews>
    <sheetView zoomScaleSheetLayoutView="100" zoomScalePageLayoutView="0" workbookViewId="0" topLeftCell="A7">
      <selection activeCell="H25" sqref="H25"/>
    </sheetView>
  </sheetViews>
  <sheetFormatPr defaultColWidth="9.00390625" defaultRowHeight="14.25"/>
  <cols>
    <col min="1" max="1" width="22.00390625" style="0" customWidth="1"/>
    <col min="2" max="2" width="10.375" style="0" customWidth="1"/>
    <col min="3" max="3" width="0.6171875" style="0" customWidth="1"/>
    <col min="4" max="4" width="11.375" style="0" customWidth="1"/>
    <col min="5" max="5" width="12.125" style="0" customWidth="1"/>
    <col min="6" max="6" width="8.25390625" style="0" customWidth="1"/>
    <col min="7" max="7" width="9.375" style="0" customWidth="1"/>
    <col min="8" max="8" width="7.125" style="0" customWidth="1"/>
    <col min="9" max="14" width="5.125" style="0" customWidth="1"/>
    <col min="15" max="15" width="8.75390625" style="0" customWidth="1"/>
  </cols>
  <sheetData>
    <row r="1" spans="1:15" ht="14.25">
      <c r="A1" s="83" t="s">
        <v>74</v>
      </c>
      <c r="B1" s="84"/>
      <c r="C1" s="84"/>
      <c r="D1" s="84"/>
      <c r="E1" s="84"/>
      <c r="F1" s="84"/>
      <c r="G1" s="84"/>
      <c r="H1" s="84"/>
      <c r="I1" s="84"/>
      <c r="J1" s="84"/>
      <c r="K1" s="84"/>
      <c r="L1" s="84"/>
      <c r="M1" s="84"/>
      <c r="N1" s="84"/>
      <c r="O1" s="84"/>
    </row>
    <row r="2" spans="1:15" ht="30" customHeight="1">
      <c r="A2" s="84"/>
      <c r="B2" s="84"/>
      <c r="C2" s="84"/>
      <c r="D2" s="84"/>
      <c r="E2" s="84"/>
      <c r="F2" s="84"/>
      <c r="G2" s="84"/>
      <c r="H2" s="84"/>
      <c r="I2" s="84"/>
      <c r="J2" s="84"/>
      <c r="K2" s="84"/>
      <c r="L2" s="84"/>
      <c r="M2" s="84"/>
      <c r="N2" s="84"/>
      <c r="O2" s="84"/>
    </row>
    <row r="3" spans="1:15" ht="28.5" customHeight="1">
      <c r="A3" s="1" t="s">
        <v>75</v>
      </c>
      <c r="B3" s="1"/>
      <c r="C3" s="1"/>
      <c r="D3" s="1"/>
      <c r="E3" s="1"/>
      <c r="F3" s="2"/>
      <c r="G3" s="2"/>
      <c r="H3" s="2"/>
      <c r="I3" s="2"/>
      <c r="J3" s="2"/>
      <c r="K3" s="2"/>
      <c r="L3" s="2"/>
      <c r="M3" s="2"/>
      <c r="N3" s="11" t="s">
        <v>1</v>
      </c>
      <c r="O3" s="2"/>
    </row>
    <row r="4" spans="1:15" ht="25.5" customHeight="1">
      <c r="A4" s="85" t="s">
        <v>2</v>
      </c>
      <c r="B4" s="85"/>
      <c r="C4" s="85"/>
      <c r="D4" s="85" t="s">
        <v>3</v>
      </c>
      <c r="E4" s="85"/>
      <c r="F4" s="85"/>
      <c r="G4" s="85"/>
      <c r="H4" s="85"/>
      <c r="I4" s="85"/>
      <c r="J4" s="85"/>
      <c r="K4" s="85"/>
      <c r="L4" s="85"/>
      <c r="M4" s="85"/>
      <c r="N4" s="85"/>
      <c r="O4" s="85"/>
    </row>
    <row r="5" spans="1:15" ht="19.5" customHeight="1">
      <c r="A5" s="87" t="s">
        <v>4</v>
      </c>
      <c r="B5" s="87" t="s">
        <v>5</v>
      </c>
      <c r="C5" s="85"/>
      <c r="D5" s="88" t="s">
        <v>6</v>
      </c>
      <c r="E5" s="88"/>
      <c r="F5" s="86" t="s">
        <v>7</v>
      </c>
      <c r="G5" s="86"/>
      <c r="H5" s="86"/>
      <c r="I5" s="86"/>
      <c r="J5" s="86"/>
      <c r="K5" s="86"/>
      <c r="L5" s="86"/>
      <c r="M5" s="86"/>
      <c r="N5" s="86"/>
      <c r="O5" s="86"/>
    </row>
    <row r="6" spans="1:15" ht="51" customHeight="1">
      <c r="A6" s="87"/>
      <c r="B6" s="87"/>
      <c r="C6" s="85"/>
      <c r="D6" s="4" t="s">
        <v>8</v>
      </c>
      <c r="E6" s="3" t="s">
        <v>9</v>
      </c>
      <c r="F6" s="3" t="s">
        <v>10</v>
      </c>
      <c r="G6" s="3" t="s">
        <v>11</v>
      </c>
      <c r="H6" s="3" t="s">
        <v>12</v>
      </c>
      <c r="I6" s="3" t="s">
        <v>13</v>
      </c>
      <c r="J6" s="3" t="s">
        <v>14</v>
      </c>
      <c r="K6" s="3" t="s">
        <v>15</v>
      </c>
      <c r="L6" s="3" t="s">
        <v>16</v>
      </c>
      <c r="M6" s="3" t="s">
        <v>17</v>
      </c>
      <c r="N6" s="3" t="s">
        <v>18</v>
      </c>
      <c r="O6" s="12" t="s">
        <v>19</v>
      </c>
    </row>
    <row r="7" spans="1:15" ht="24.75" customHeight="1">
      <c r="A7" s="73" t="s">
        <v>29</v>
      </c>
      <c r="B7" s="6">
        <v>759.05</v>
      </c>
      <c r="C7" s="85"/>
      <c r="D7" s="77">
        <v>201</v>
      </c>
      <c r="E7" s="78" t="s">
        <v>82</v>
      </c>
      <c r="F7" s="79">
        <v>305.9</v>
      </c>
      <c r="G7" s="79">
        <v>425.657</v>
      </c>
      <c r="H7" s="78">
        <v>20</v>
      </c>
      <c r="I7" s="78"/>
      <c r="J7" s="78"/>
      <c r="K7" s="78"/>
      <c r="L7" s="78"/>
      <c r="M7" s="78"/>
      <c r="N7" s="78"/>
      <c r="O7" s="80">
        <f>SUM(F7:N7)</f>
        <v>751.557</v>
      </c>
    </row>
    <row r="8" spans="1:15" ht="24.75" customHeight="1">
      <c r="A8" s="73" t="s">
        <v>30</v>
      </c>
      <c r="B8" s="6">
        <v>759.05</v>
      </c>
      <c r="C8" s="85"/>
      <c r="D8" s="77">
        <v>20101</v>
      </c>
      <c r="E8" s="78" t="s">
        <v>86</v>
      </c>
      <c r="F8" s="79">
        <v>300.4</v>
      </c>
      <c r="G8" s="79">
        <v>317.657</v>
      </c>
      <c r="H8" s="78">
        <v>20</v>
      </c>
      <c r="I8" s="78"/>
      <c r="J8" s="78"/>
      <c r="K8" s="78"/>
      <c r="L8" s="78"/>
      <c r="M8" s="78"/>
      <c r="N8" s="78"/>
      <c r="O8" s="80">
        <f>SUM(F8:N8)</f>
        <v>638.057</v>
      </c>
    </row>
    <row r="9" spans="1:15" ht="24.75" customHeight="1">
      <c r="A9" s="74" t="s">
        <v>31</v>
      </c>
      <c r="B9" s="6"/>
      <c r="C9" s="85"/>
      <c r="D9" s="66">
        <v>2010101</v>
      </c>
      <c r="E9" s="72" t="s">
        <v>67</v>
      </c>
      <c r="F9" s="68">
        <v>295</v>
      </c>
      <c r="G9" s="75">
        <v>125.657</v>
      </c>
      <c r="H9" s="8">
        <v>20</v>
      </c>
      <c r="I9" s="8"/>
      <c r="J9" s="8"/>
      <c r="K9" s="8"/>
      <c r="L9" s="8"/>
      <c r="M9" s="8"/>
      <c r="N9" s="8"/>
      <c r="O9" s="76">
        <f>SUM(F9:N9)</f>
        <v>440.657</v>
      </c>
    </row>
    <row r="10" spans="1:15" ht="24.75" customHeight="1">
      <c r="A10" s="10"/>
      <c r="B10" s="10"/>
      <c r="C10" s="85"/>
      <c r="D10" s="66">
        <v>2010102</v>
      </c>
      <c r="E10" s="72" t="s">
        <v>68</v>
      </c>
      <c r="F10" s="7">
        <v>5.4</v>
      </c>
      <c r="G10" s="75">
        <v>8</v>
      </c>
      <c r="H10" s="8"/>
      <c r="I10" s="8"/>
      <c r="J10" s="8"/>
      <c r="K10" s="8"/>
      <c r="L10" s="8"/>
      <c r="M10" s="8"/>
      <c r="N10" s="8"/>
      <c r="O10" s="76">
        <f aca="true" t="shared" si="0" ref="O10:O18">SUM(F10:N10)</f>
        <v>13.4</v>
      </c>
    </row>
    <row r="11" spans="1:15" ht="24.75" customHeight="1">
      <c r="A11" s="10"/>
      <c r="B11" s="10"/>
      <c r="C11" s="85"/>
      <c r="D11" s="66">
        <v>2010104</v>
      </c>
      <c r="E11" s="72" t="s">
        <v>69</v>
      </c>
      <c r="F11" s="7"/>
      <c r="G11" s="75">
        <v>156</v>
      </c>
      <c r="H11" s="8"/>
      <c r="I11" s="8"/>
      <c r="J11" s="8"/>
      <c r="K11" s="8"/>
      <c r="L11" s="8"/>
      <c r="M11" s="8"/>
      <c r="N11" s="8"/>
      <c r="O11" s="76">
        <f t="shared" si="0"/>
        <v>156</v>
      </c>
    </row>
    <row r="12" spans="1:15" ht="24.75" customHeight="1">
      <c r="A12" s="10"/>
      <c r="B12" s="10"/>
      <c r="C12" s="85"/>
      <c r="D12" s="66">
        <v>2010108</v>
      </c>
      <c r="E12" s="72" t="s">
        <v>70</v>
      </c>
      <c r="F12" s="7"/>
      <c r="G12" s="75">
        <v>22</v>
      </c>
      <c r="H12" s="8"/>
      <c r="I12" s="8"/>
      <c r="J12" s="8"/>
      <c r="K12" s="8"/>
      <c r="L12" s="8"/>
      <c r="M12" s="8"/>
      <c r="N12" s="8"/>
      <c r="O12" s="76">
        <f t="shared" si="0"/>
        <v>22</v>
      </c>
    </row>
    <row r="13" spans="1:15" ht="24.75" customHeight="1">
      <c r="A13" s="10"/>
      <c r="B13" s="10"/>
      <c r="C13" s="85"/>
      <c r="D13" s="66">
        <v>2010199</v>
      </c>
      <c r="E13" s="72" t="s">
        <v>71</v>
      </c>
      <c r="F13" s="7"/>
      <c r="G13" s="75">
        <v>6</v>
      </c>
      <c r="H13" s="8"/>
      <c r="I13" s="8"/>
      <c r="J13" s="8"/>
      <c r="K13" s="8"/>
      <c r="L13" s="8"/>
      <c r="M13" s="8"/>
      <c r="N13" s="8"/>
      <c r="O13" s="76">
        <f t="shared" si="0"/>
        <v>6</v>
      </c>
    </row>
    <row r="14" spans="1:15" ht="24.75" customHeight="1">
      <c r="A14" s="10"/>
      <c r="B14" s="10"/>
      <c r="D14" s="66">
        <v>20199</v>
      </c>
      <c r="E14" s="72" t="s">
        <v>83</v>
      </c>
      <c r="F14" s="7">
        <v>5.5</v>
      </c>
      <c r="G14" s="75">
        <v>108</v>
      </c>
      <c r="H14" s="8"/>
      <c r="I14" s="8"/>
      <c r="J14" s="8"/>
      <c r="K14" s="8"/>
      <c r="L14" s="8"/>
      <c r="M14" s="8"/>
      <c r="N14" s="8"/>
      <c r="O14" s="76">
        <f>SUM(F14:N14)</f>
        <v>113.5</v>
      </c>
    </row>
    <row r="15" spans="1:15" ht="24.75" customHeight="1">
      <c r="A15" s="10"/>
      <c r="B15" s="10"/>
      <c r="D15" s="66">
        <v>2019999</v>
      </c>
      <c r="E15" s="72" t="s">
        <v>72</v>
      </c>
      <c r="F15" s="7">
        <v>5.5</v>
      </c>
      <c r="G15" s="8">
        <v>108</v>
      </c>
      <c r="H15" s="8"/>
      <c r="I15" s="8"/>
      <c r="J15" s="8"/>
      <c r="K15" s="8"/>
      <c r="L15" s="8"/>
      <c r="M15" s="8"/>
      <c r="N15" s="8"/>
      <c r="O15" s="76">
        <f t="shared" si="0"/>
        <v>113.5</v>
      </c>
    </row>
    <row r="16" spans="1:15" ht="24.75" customHeight="1">
      <c r="A16" s="10"/>
      <c r="B16" s="10"/>
      <c r="D16" s="66">
        <v>208</v>
      </c>
      <c r="E16" s="72" t="s">
        <v>84</v>
      </c>
      <c r="F16" s="7"/>
      <c r="G16" s="8"/>
      <c r="H16" s="8">
        <v>7.49</v>
      </c>
      <c r="I16" s="8"/>
      <c r="J16" s="8"/>
      <c r="K16" s="8"/>
      <c r="L16" s="8"/>
      <c r="M16" s="8"/>
      <c r="N16" s="8"/>
      <c r="O16" s="76">
        <f>SUM(H16:N16)</f>
        <v>7.49</v>
      </c>
    </row>
    <row r="17" spans="1:15" ht="24.75" customHeight="1">
      <c r="A17" s="10"/>
      <c r="B17" s="10"/>
      <c r="D17" s="66">
        <v>20808</v>
      </c>
      <c r="E17" s="72" t="s">
        <v>85</v>
      </c>
      <c r="F17" s="7"/>
      <c r="G17" s="8"/>
      <c r="H17" s="8">
        <v>7.49</v>
      </c>
      <c r="I17" s="8"/>
      <c r="J17" s="8"/>
      <c r="K17" s="8"/>
      <c r="L17" s="8"/>
      <c r="M17" s="8"/>
      <c r="N17" s="8"/>
      <c r="O17" s="76">
        <f>SUM(H17:N17)</f>
        <v>7.49</v>
      </c>
    </row>
    <row r="18" spans="1:15" ht="24.75" customHeight="1">
      <c r="A18" s="113"/>
      <c r="B18" s="113"/>
      <c r="D18" s="114">
        <v>2080801</v>
      </c>
      <c r="E18" s="115" t="s">
        <v>73</v>
      </c>
      <c r="F18" s="116"/>
      <c r="G18" s="117"/>
      <c r="H18" s="118">
        <v>7.4894</v>
      </c>
      <c r="I18" s="117"/>
      <c r="J18" s="117"/>
      <c r="K18" s="117"/>
      <c r="L18" s="117"/>
      <c r="M18" s="117"/>
      <c r="N18" s="117"/>
      <c r="O18" s="119">
        <f t="shared" si="0"/>
        <v>7.4894</v>
      </c>
    </row>
    <row r="19" spans="1:15" s="123" customFormat="1" ht="14.25">
      <c r="A19" s="121"/>
      <c r="B19" s="121"/>
      <c r="C19" s="121"/>
      <c r="D19" s="121"/>
      <c r="E19" s="121" t="s">
        <v>125</v>
      </c>
      <c r="F19" s="122">
        <f>SUM(F7+F16)</f>
        <v>305.9</v>
      </c>
      <c r="G19" s="122">
        <f aca="true" t="shared" si="1" ref="G19:O19">SUM(G7+G16)</f>
        <v>425.657</v>
      </c>
      <c r="H19" s="122">
        <f t="shared" si="1"/>
        <v>27.490000000000002</v>
      </c>
      <c r="I19" s="122"/>
      <c r="J19" s="122"/>
      <c r="K19" s="122"/>
      <c r="L19" s="122"/>
      <c r="M19" s="122"/>
      <c r="N19" s="122"/>
      <c r="O19" s="124">
        <f t="shared" si="1"/>
        <v>759.047</v>
      </c>
    </row>
    <row r="20" spans="1:15" ht="14.25">
      <c r="A20" s="120"/>
      <c r="B20" s="120"/>
      <c r="C20" s="120"/>
      <c r="D20" s="120"/>
      <c r="E20" s="120"/>
      <c r="F20" s="120"/>
      <c r="G20" s="120"/>
      <c r="H20" s="120"/>
      <c r="I20" s="120"/>
      <c r="J20" s="120"/>
      <c r="K20" s="120"/>
      <c r="L20" s="120"/>
      <c r="M20" s="120"/>
      <c r="N20" s="120"/>
      <c r="O20" s="120"/>
    </row>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F8" sqref="F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3"/>
    </row>
    <row r="2" spans="1:5" ht="33" customHeight="1">
      <c r="A2" s="83" t="s">
        <v>76</v>
      </c>
      <c r="B2" s="84"/>
      <c r="C2" s="84"/>
      <c r="D2" s="84"/>
      <c r="E2" s="84"/>
    </row>
    <row r="3" spans="1:5" ht="22.5" customHeight="1">
      <c r="A3" s="89" t="s">
        <v>75</v>
      </c>
      <c r="B3" s="89"/>
      <c r="E3" s="34" t="s">
        <v>1</v>
      </c>
    </row>
    <row r="4" spans="1:5" s="32" customFormat="1" ht="27.75" customHeight="1">
      <c r="A4" s="35" t="s">
        <v>32</v>
      </c>
      <c r="B4" s="35" t="s">
        <v>33</v>
      </c>
      <c r="C4" s="35" t="s">
        <v>34</v>
      </c>
      <c r="D4" s="35" t="s">
        <v>35</v>
      </c>
      <c r="E4" s="35" t="s">
        <v>36</v>
      </c>
    </row>
    <row r="5" spans="1:5" s="32" customFormat="1" ht="27.75" customHeight="1">
      <c r="A5" s="90" t="s">
        <v>19</v>
      </c>
      <c r="B5" s="90"/>
      <c r="C5" s="36">
        <f>SUM(C6+C15)</f>
        <v>759.0494</v>
      </c>
      <c r="D5" s="36">
        <f>SUM(D6+D15)</f>
        <v>745.6464</v>
      </c>
      <c r="E5" s="36">
        <f>SUM(E6+E15)</f>
        <v>13.4</v>
      </c>
    </row>
    <row r="6" spans="1:5" ht="27.75" customHeight="1">
      <c r="A6" s="77">
        <v>201</v>
      </c>
      <c r="B6" s="78" t="s">
        <v>82</v>
      </c>
      <c r="C6" s="6">
        <f>SUM(C7+C13)</f>
        <v>751.56</v>
      </c>
      <c r="D6" s="6">
        <f>SUM(D7+D13)</f>
        <v>738.1569999999999</v>
      </c>
      <c r="E6" s="6">
        <f>SUM(E7+E13)</f>
        <v>13.4</v>
      </c>
    </row>
    <row r="7" spans="1:5" ht="27.75" customHeight="1">
      <c r="A7" s="77">
        <v>20101</v>
      </c>
      <c r="B7" s="78" t="s">
        <v>86</v>
      </c>
      <c r="C7" s="6">
        <f>SUM(C8:C12)</f>
        <v>638.06</v>
      </c>
      <c r="D7" s="6">
        <f>SUM(D8:D12)</f>
        <v>624.6569999999999</v>
      </c>
      <c r="E7" s="6">
        <f>SUM(E8:E12)</f>
        <v>13.4</v>
      </c>
    </row>
    <row r="8" spans="1:5" ht="27.75" customHeight="1">
      <c r="A8" s="66">
        <v>2010101</v>
      </c>
      <c r="B8" s="72" t="s">
        <v>67</v>
      </c>
      <c r="C8" s="6">
        <v>440.66</v>
      </c>
      <c r="D8" s="82">
        <v>440.657</v>
      </c>
      <c r="E8" s="82"/>
    </row>
    <row r="9" spans="1:5" ht="27.75" customHeight="1">
      <c r="A9" s="66">
        <v>2010102</v>
      </c>
      <c r="B9" s="72" t="s">
        <v>68</v>
      </c>
      <c r="C9" s="6">
        <v>13.4</v>
      </c>
      <c r="D9" s="82"/>
      <c r="E9" s="82">
        <v>13.4</v>
      </c>
    </row>
    <row r="10" spans="1:5" ht="27.75" customHeight="1">
      <c r="A10" s="66">
        <v>2010104</v>
      </c>
      <c r="B10" s="72" t="s">
        <v>69</v>
      </c>
      <c r="C10" s="82">
        <v>156</v>
      </c>
      <c r="D10" s="82">
        <v>156</v>
      </c>
      <c r="E10" s="82"/>
    </row>
    <row r="11" spans="1:5" ht="27.75" customHeight="1">
      <c r="A11" s="66">
        <v>2010108</v>
      </c>
      <c r="B11" s="72" t="s">
        <v>70</v>
      </c>
      <c r="C11" s="82">
        <v>22</v>
      </c>
      <c r="D11" s="82">
        <v>22</v>
      </c>
      <c r="E11" s="82"/>
    </row>
    <row r="12" spans="1:5" ht="27.75" customHeight="1">
      <c r="A12" s="66">
        <v>2010199</v>
      </c>
      <c r="B12" s="72" t="s">
        <v>71</v>
      </c>
      <c r="C12" s="82">
        <v>6</v>
      </c>
      <c r="D12" s="82">
        <v>6</v>
      </c>
      <c r="E12" s="82"/>
    </row>
    <row r="13" spans="1:5" ht="27.75" customHeight="1">
      <c r="A13" s="66">
        <v>20199</v>
      </c>
      <c r="B13" s="72" t="s">
        <v>83</v>
      </c>
      <c r="C13" s="82">
        <v>113.5</v>
      </c>
      <c r="D13" s="82">
        <v>113.5</v>
      </c>
      <c r="E13" s="82"/>
    </row>
    <row r="14" spans="1:5" ht="27.75" customHeight="1">
      <c r="A14" s="66">
        <v>2019999</v>
      </c>
      <c r="B14" s="72" t="s">
        <v>72</v>
      </c>
      <c r="C14" s="82">
        <v>113.5</v>
      </c>
      <c r="D14" s="82">
        <v>113.5</v>
      </c>
      <c r="E14" s="82"/>
    </row>
    <row r="15" spans="1:5" ht="27.75" customHeight="1">
      <c r="A15" s="66">
        <v>208</v>
      </c>
      <c r="B15" s="72" t="s">
        <v>84</v>
      </c>
      <c r="C15" s="82">
        <v>7.4894</v>
      </c>
      <c r="D15" s="82">
        <v>7.4894</v>
      </c>
      <c r="E15" s="82"/>
    </row>
    <row r="16" spans="1:5" ht="27.75" customHeight="1">
      <c r="A16" s="66">
        <v>20808</v>
      </c>
      <c r="B16" s="72" t="s">
        <v>85</v>
      </c>
      <c r="C16" s="82">
        <v>7.4894</v>
      </c>
      <c r="D16" s="82">
        <v>7.4894</v>
      </c>
      <c r="E16" s="82"/>
    </row>
    <row r="17" spans="1:5" ht="27.75" customHeight="1">
      <c r="A17" s="66">
        <v>2080801</v>
      </c>
      <c r="B17" s="72" t="s">
        <v>73</v>
      </c>
      <c r="C17" s="82">
        <v>7.4894</v>
      </c>
      <c r="D17" s="82">
        <v>7.4894</v>
      </c>
      <c r="E17" s="82"/>
    </row>
    <row r="18" spans="1:5" ht="27.75" customHeight="1">
      <c r="A18" s="37"/>
      <c r="B18" s="38"/>
      <c r="C18" s="6"/>
      <c r="D18" s="6"/>
      <c r="E18" s="6"/>
    </row>
    <row r="19" spans="1:5" ht="27.75" customHeight="1">
      <c r="A19" s="37"/>
      <c r="B19" s="38"/>
      <c r="C19" s="6"/>
      <c r="D19" s="6"/>
      <c r="E19" s="6"/>
    </row>
    <row r="20" spans="1:5" ht="27.75" customHeight="1">
      <c r="A20" s="37"/>
      <c r="B20" s="38"/>
      <c r="C20" s="6"/>
      <c r="D20" s="6"/>
      <c r="E20" s="6"/>
    </row>
    <row r="21" spans="1:5" ht="27.75" customHeight="1">
      <c r="A21" s="37"/>
      <c r="B21" s="38"/>
      <c r="C21" s="6"/>
      <c r="D21" s="6"/>
      <c r="E21" s="6"/>
    </row>
    <row r="22" spans="1:5" ht="27.75" customHeight="1">
      <c r="A22" s="37"/>
      <c r="B22" s="38"/>
      <c r="C22" s="6"/>
      <c r="D22" s="6"/>
      <c r="E22" s="6"/>
    </row>
    <row r="23" spans="1:5" ht="27.75" customHeight="1">
      <c r="A23" s="37"/>
      <c r="B23" s="38"/>
      <c r="C23" s="6"/>
      <c r="D23" s="6"/>
      <c r="E23" s="6"/>
    </row>
    <row r="24" spans="1:5" ht="27.75" customHeight="1">
      <c r="A24" s="91" t="s">
        <v>37</v>
      </c>
      <c r="B24" s="91"/>
      <c r="C24" s="91"/>
      <c r="D24" s="91"/>
      <c r="E24" s="91"/>
    </row>
    <row r="25" ht="22.5">
      <c r="A25" s="39"/>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4"/>
  <sheetViews>
    <sheetView zoomScaleSheetLayoutView="100" zoomScalePageLayoutView="0" workbookViewId="0" topLeftCell="A16">
      <selection activeCell="A19" sqref="A19"/>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2" t="s">
        <v>77</v>
      </c>
      <c r="B2" s="93"/>
      <c r="C2" s="93"/>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70" t="s">
        <v>66</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f>C6+C12+C25</f>
        <v>745.6494000000001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39</v>
      </c>
      <c r="B6" s="25" t="s">
        <v>10</v>
      </c>
      <c r="C6" s="26">
        <v>300.5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107</v>
      </c>
      <c r="B7" s="25" t="s">
        <v>87</v>
      </c>
      <c r="C7" s="26">
        <v>140</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108</v>
      </c>
      <c r="B8" s="25" t="s">
        <v>88</v>
      </c>
      <c r="C8" s="26">
        <v>65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109</v>
      </c>
      <c r="B9" s="25" t="s">
        <v>89</v>
      </c>
      <c r="C9" s="26">
        <v>60</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110</v>
      </c>
      <c r="B10" s="25" t="s">
        <v>90</v>
      </c>
      <c r="C10" s="26">
        <v>5.5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4" t="s">
        <v>111</v>
      </c>
      <c r="B11" s="25" t="s">
        <v>91</v>
      </c>
      <c r="C11" s="26">
        <v>30</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4" t="s">
        <v>40</v>
      </c>
      <c r="B12" s="27" t="s">
        <v>11</v>
      </c>
      <c r="C12" s="26">
        <v>417.66</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4" t="s">
        <v>112</v>
      </c>
      <c r="B13" s="27" t="s">
        <v>93</v>
      </c>
      <c r="C13" s="26">
        <v>90</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4" t="s">
        <v>113</v>
      </c>
      <c r="B14" s="27" t="s">
        <v>94</v>
      </c>
      <c r="C14" s="26">
        <v>20</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4" t="s">
        <v>114</v>
      </c>
      <c r="B15" s="27" t="s">
        <v>95</v>
      </c>
      <c r="C15" s="26">
        <v>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4" t="s">
        <v>115</v>
      </c>
      <c r="B16" s="27" t="s">
        <v>96</v>
      </c>
      <c r="C16" s="26">
        <v>9</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4" t="s">
        <v>116</v>
      </c>
      <c r="B17" s="27" t="s">
        <v>97</v>
      </c>
      <c r="C17" s="26">
        <v>4</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4" t="s">
        <v>117</v>
      </c>
      <c r="B18" s="27" t="s">
        <v>98</v>
      </c>
      <c r="C18" s="26">
        <v>13</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4" t="s">
        <v>118</v>
      </c>
      <c r="B19" s="27" t="s">
        <v>99</v>
      </c>
      <c r="C19" s="26">
        <v>46</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4" t="s">
        <v>119</v>
      </c>
      <c r="B20" s="27" t="s">
        <v>100</v>
      </c>
      <c r="C20" s="26">
        <v>115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24" t="s">
        <v>120</v>
      </c>
      <c r="B21" s="27" t="s">
        <v>101</v>
      </c>
      <c r="C21" s="26">
        <v>19</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24" t="s">
        <v>121</v>
      </c>
      <c r="B22" s="27" t="s">
        <v>102</v>
      </c>
      <c r="C22" s="26">
        <v>13</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24" t="s">
        <v>122</v>
      </c>
      <c r="B23" s="27" t="s">
        <v>103</v>
      </c>
      <c r="C23" s="26">
        <v>16.657</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24" t="s">
        <v>123</v>
      </c>
      <c r="B24" s="27" t="s">
        <v>104</v>
      </c>
      <c r="C24" s="26">
        <v>67</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24" t="s">
        <v>92</v>
      </c>
      <c r="B25" s="27" t="s">
        <v>12</v>
      </c>
      <c r="C25" s="26">
        <v>27.4894</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40.5" customHeight="1">
      <c r="A26" s="21">
        <v>30304</v>
      </c>
      <c r="B26" s="27" t="s">
        <v>105</v>
      </c>
      <c r="C26" s="81">
        <v>7.4894</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40.5" customHeight="1">
      <c r="A27" s="24" t="s">
        <v>124</v>
      </c>
      <c r="B27" s="27" t="s">
        <v>106</v>
      </c>
      <c r="C27" s="21">
        <v>20</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40.5" customHeight="1">
      <c r="A28" s="21"/>
      <c r="B28" s="30"/>
      <c r="C28" s="31"/>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29"/>
      <c r="B29" s="29"/>
      <c r="C29" s="31"/>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28"/>
      <c r="B30" s="28"/>
      <c r="C30" s="31"/>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28"/>
      <c r="B31" s="28"/>
      <c r="C31" s="31"/>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40.5" customHeight="1">
      <c r="A32" s="28"/>
      <c r="B32" s="28"/>
      <c r="C32" s="31"/>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24.75" customHeight="1">
      <c r="A33" s="94" t="s">
        <v>41</v>
      </c>
      <c r="B33" s="95"/>
      <c r="C33" s="95"/>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3" ht="24.75" customHeight="1">
      <c r="A34" s="96" t="s">
        <v>42</v>
      </c>
      <c r="B34" s="96"/>
      <c r="C34" s="96"/>
    </row>
  </sheetData>
  <sheetProtection/>
  <mergeCells count="3">
    <mergeCell ref="A2:C2"/>
    <mergeCell ref="A33:C33"/>
    <mergeCell ref="A34:C34"/>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3" t="s">
        <v>43</v>
      </c>
      <c r="B1" s="84"/>
      <c r="C1" s="84"/>
      <c r="D1" s="84"/>
      <c r="E1" s="84"/>
      <c r="F1" s="84"/>
      <c r="G1" s="84"/>
      <c r="H1" s="84"/>
      <c r="I1" s="84"/>
      <c r="J1" s="84"/>
      <c r="K1" s="84"/>
      <c r="L1" s="84"/>
      <c r="M1" s="84"/>
      <c r="N1" s="84"/>
      <c r="O1" s="84"/>
    </row>
    <row r="2" spans="1:15" ht="30" customHeight="1">
      <c r="A2" s="84"/>
      <c r="B2" s="84"/>
      <c r="C2" s="84"/>
      <c r="D2" s="84"/>
      <c r="E2" s="84"/>
      <c r="F2" s="84"/>
      <c r="G2" s="84"/>
      <c r="H2" s="84"/>
      <c r="I2" s="84"/>
      <c r="J2" s="84"/>
      <c r="K2" s="84"/>
      <c r="L2" s="84"/>
      <c r="M2" s="84"/>
      <c r="N2" s="84"/>
      <c r="O2" s="84"/>
    </row>
    <row r="3" spans="1:15" ht="28.5" customHeight="1">
      <c r="A3" s="1" t="s">
        <v>0</v>
      </c>
      <c r="B3" s="1"/>
      <c r="C3" s="1"/>
      <c r="D3" s="1"/>
      <c r="E3" s="1"/>
      <c r="F3" s="2"/>
      <c r="G3" s="2"/>
      <c r="H3" s="2"/>
      <c r="I3" s="2"/>
      <c r="J3" s="2"/>
      <c r="K3" s="2"/>
      <c r="L3" s="2"/>
      <c r="M3" s="2"/>
      <c r="N3" s="11" t="s">
        <v>1</v>
      </c>
      <c r="O3" s="2"/>
    </row>
    <row r="4" spans="1:15" ht="25.5" customHeight="1">
      <c r="A4" s="85" t="s">
        <v>2</v>
      </c>
      <c r="B4" s="85"/>
      <c r="C4" s="85"/>
      <c r="D4" s="85" t="s">
        <v>3</v>
      </c>
      <c r="E4" s="85"/>
      <c r="F4" s="85"/>
      <c r="G4" s="85"/>
      <c r="H4" s="85"/>
      <c r="I4" s="85"/>
      <c r="J4" s="85"/>
      <c r="K4" s="85"/>
      <c r="L4" s="85"/>
      <c r="M4" s="85"/>
      <c r="N4" s="85"/>
      <c r="O4" s="85"/>
    </row>
    <row r="5" spans="1:15" ht="19.5" customHeight="1">
      <c r="A5" s="87" t="s">
        <v>44</v>
      </c>
      <c r="B5" s="87" t="s">
        <v>5</v>
      </c>
      <c r="C5" s="85"/>
      <c r="D5" s="88" t="s">
        <v>6</v>
      </c>
      <c r="E5" s="88"/>
      <c r="F5" s="86" t="s">
        <v>7</v>
      </c>
      <c r="G5" s="86"/>
      <c r="H5" s="86"/>
      <c r="I5" s="86"/>
      <c r="J5" s="86"/>
      <c r="K5" s="86"/>
      <c r="L5" s="86"/>
      <c r="M5" s="86"/>
      <c r="N5" s="86"/>
      <c r="O5" s="86"/>
    </row>
    <row r="6" spans="1:15" ht="51" customHeight="1">
      <c r="A6" s="87"/>
      <c r="B6" s="87"/>
      <c r="C6" s="85"/>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45</v>
      </c>
      <c r="B7" s="6"/>
      <c r="C7" s="85"/>
      <c r="D7" s="7"/>
      <c r="E7" s="8"/>
      <c r="F7" s="7"/>
      <c r="G7" s="9"/>
      <c r="H7" s="9"/>
      <c r="I7" s="9"/>
      <c r="J7" s="9"/>
      <c r="K7" s="9"/>
      <c r="L7" s="9"/>
      <c r="M7" s="9"/>
      <c r="N7" s="9"/>
      <c r="O7" s="9"/>
    </row>
    <row r="8" spans="1:15" ht="25.5" customHeight="1">
      <c r="A8" s="5" t="s">
        <v>46</v>
      </c>
      <c r="B8" s="6"/>
      <c r="C8" s="85"/>
      <c r="D8" s="7"/>
      <c r="E8" s="8"/>
      <c r="F8" s="7"/>
      <c r="G8" s="9"/>
      <c r="H8" s="9"/>
      <c r="I8" s="9"/>
      <c r="J8" s="9"/>
      <c r="K8" s="9"/>
      <c r="L8" s="9"/>
      <c r="M8" s="9"/>
      <c r="N8" s="9"/>
      <c r="O8" s="9"/>
    </row>
    <row r="9" spans="1:15" ht="25.5" customHeight="1">
      <c r="A9" s="5" t="s">
        <v>47</v>
      </c>
      <c r="B9" s="6"/>
      <c r="C9" s="85"/>
      <c r="D9" s="7"/>
      <c r="E9" s="8"/>
      <c r="F9" s="7"/>
      <c r="G9" s="9"/>
      <c r="H9" s="9"/>
      <c r="I9" s="9"/>
      <c r="J9" s="9"/>
      <c r="K9" s="9"/>
      <c r="L9" s="9"/>
      <c r="M9" s="9"/>
      <c r="N9" s="9"/>
      <c r="O9" s="9"/>
    </row>
    <row r="10" spans="1:15" ht="25.5" customHeight="1">
      <c r="A10" s="10"/>
      <c r="B10" s="10"/>
      <c r="C10" s="85"/>
      <c r="D10" s="10"/>
      <c r="E10" s="10"/>
      <c r="F10" s="10"/>
      <c r="G10" s="10"/>
      <c r="H10" s="10"/>
      <c r="I10" s="10"/>
      <c r="J10" s="10"/>
      <c r="K10" s="10"/>
      <c r="L10" s="10"/>
      <c r="M10" s="10"/>
      <c r="N10" s="10"/>
      <c r="O10" s="10"/>
    </row>
    <row r="11" spans="1:15" ht="25.5" customHeight="1">
      <c r="A11" s="10"/>
      <c r="B11" s="10"/>
      <c r="C11" s="85"/>
      <c r="D11" s="10"/>
      <c r="E11" s="10"/>
      <c r="F11" s="10"/>
      <c r="G11" s="10"/>
      <c r="H11" s="10"/>
      <c r="I11" s="10"/>
      <c r="J11" s="10"/>
      <c r="K11" s="10"/>
      <c r="L11" s="10"/>
      <c r="M11" s="10"/>
      <c r="N11" s="10"/>
      <c r="O11" s="10"/>
    </row>
    <row r="12" spans="1:15" ht="25.5" customHeight="1">
      <c r="A12" s="10"/>
      <c r="B12" s="10"/>
      <c r="C12" s="85"/>
      <c r="D12" s="10"/>
      <c r="E12" s="10"/>
      <c r="F12" s="10"/>
      <c r="G12" s="10"/>
      <c r="H12" s="10"/>
      <c r="I12" s="10"/>
      <c r="J12" s="10"/>
      <c r="K12" s="10"/>
      <c r="L12" s="10"/>
      <c r="M12" s="10"/>
      <c r="N12" s="10"/>
      <c r="O12" s="10"/>
    </row>
    <row r="13" spans="1:15" ht="25.5" customHeight="1">
      <c r="A13" s="10"/>
      <c r="B13" s="10"/>
      <c r="C13" s="85"/>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N7" sqref="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11.00390625" style="0" customWidth="1"/>
    <col min="10" max="10" width="6.875" style="0" customWidth="1"/>
    <col min="11" max="11" width="6.125" style="0" customWidth="1"/>
  </cols>
  <sheetData>
    <row r="1" spans="1:245" ht="18.75">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row>
    <row r="2" spans="1:245" ht="32.25" customHeight="1">
      <c r="A2" s="104" t="s">
        <v>78</v>
      </c>
      <c r="B2" s="105"/>
      <c r="C2" s="105"/>
      <c r="D2" s="105"/>
      <c r="E2" s="105"/>
      <c r="F2" s="105"/>
      <c r="G2" s="105"/>
      <c r="H2" s="105"/>
      <c r="I2" s="105"/>
      <c r="J2" s="105"/>
      <c r="K2" s="105"/>
      <c r="L2" s="105"/>
      <c r="M2" s="105"/>
      <c r="N2" s="105"/>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row>
    <row r="3" spans="1:245" ht="14.25">
      <c r="A3" s="65" t="s">
        <v>66</v>
      </c>
      <c r="B3" s="42"/>
      <c r="C3" s="42"/>
      <c r="D3" s="42"/>
      <c r="E3" s="42"/>
      <c r="F3" s="43"/>
      <c r="G3" s="43"/>
      <c r="H3" s="43"/>
      <c r="I3" s="43"/>
      <c r="J3" s="43"/>
      <c r="K3" s="106" t="s">
        <v>1</v>
      </c>
      <c r="L3" s="106"/>
      <c r="M3" s="106"/>
      <c r="N3" s="106"/>
      <c r="O3" s="43"/>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row>
    <row r="4" spans="1:245" ht="14.25">
      <c r="A4" s="97" t="s">
        <v>48</v>
      </c>
      <c r="B4" s="107" t="s">
        <v>49</v>
      </c>
      <c r="C4" s="108"/>
      <c r="D4" s="108"/>
      <c r="E4" s="108"/>
      <c r="F4" s="108"/>
      <c r="G4" s="108"/>
      <c r="H4" s="108"/>
      <c r="I4" s="108"/>
      <c r="J4" s="108"/>
      <c r="K4" s="108"/>
      <c r="L4" s="109"/>
      <c r="M4" s="99" t="s">
        <v>80</v>
      </c>
      <c r="N4" s="101" t="s">
        <v>50</v>
      </c>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row>
    <row r="5" spans="1:245" ht="14.25">
      <c r="A5" s="97"/>
      <c r="B5" s="97" t="s">
        <v>51</v>
      </c>
      <c r="C5" s="97" t="s">
        <v>52</v>
      </c>
      <c r="D5" s="97"/>
      <c r="E5" s="97"/>
      <c r="F5" s="97" t="s">
        <v>53</v>
      </c>
      <c r="G5" s="110" t="s">
        <v>54</v>
      </c>
      <c r="H5" s="110"/>
      <c r="I5" s="110"/>
      <c r="J5" s="97" t="s">
        <v>55</v>
      </c>
      <c r="K5" s="97"/>
      <c r="L5" s="97"/>
      <c r="M5" s="100"/>
      <c r="N5" s="10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row>
    <row r="6" spans="1:245" ht="36" customHeight="1">
      <c r="A6" s="111"/>
      <c r="B6" s="97"/>
      <c r="C6" s="44" t="s">
        <v>56</v>
      </c>
      <c r="D6" s="44" t="s">
        <v>57</v>
      </c>
      <c r="E6" s="44" t="s">
        <v>5</v>
      </c>
      <c r="F6" s="98"/>
      <c r="G6" s="44" t="s">
        <v>58</v>
      </c>
      <c r="H6" s="44" t="s">
        <v>59</v>
      </c>
      <c r="I6" s="44" t="s">
        <v>60</v>
      </c>
      <c r="J6" s="44" t="s">
        <v>61</v>
      </c>
      <c r="K6" s="56" t="s">
        <v>57</v>
      </c>
      <c r="L6" s="56" t="s">
        <v>5</v>
      </c>
      <c r="M6" s="100"/>
      <c r="N6" s="103"/>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row>
    <row r="7" spans="1:245" ht="38.25" customHeight="1">
      <c r="A7" s="45" t="s">
        <v>79</v>
      </c>
      <c r="B7" s="46">
        <f>E7+I7</f>
        <v>29.657</v>
      </c>
      <c r="C7" s="47">
        <v>50</v>
      </c>
      <c r="D7" s="47">
        <v>1750</v>
      </c>
      <c r="E7" s="47">
        <v>13</v>
      </c>
      <c r="F7" s="47">
        <v>16.66</v>
      </c>
      <c r="G7" s="47">
        <v>4</v>
      </c>
      <c r="H7" s="47"/>
      <c r="I7" s="47">
        <v>16.657</v>
      </c>
      <c r="J7" s="57"/>
      <c r="K7" s="58"/>
      <c r="L7" s="59"/>
      <c r="M7" s="59">
        <v>30.5</v>
      </c>
      <c r="N7" s="71" t="s">
        <v>81</v>
      </c>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row>
    <row r="8" spans="1:245" ht="38.25" customHeight="1">
      <c r="A8" s="48"/>
      <c r="B8" s="49"/>
      <c r="C8" s="50"/>
      <c r="D8" s="50"/>
      <c r="E8" s="50"/>
      <c r="F8" s="50"/>
      <c r="G8" s="50"/>
      <c r="H8" s="50"/>
      <c r="I8" s="50"/>
      <c r="J8" s="50"/>
      <c r="K8" s="60"/>
      <c r="L8" s="60"/>
      <c r="M8" s="60"/>
      <c r="N8" s="60"/>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row>
    <row r="9" spans="1:245" ht="38.25" customHeight="1">
      <c r="A9" s="48"/>
      <c r="B9" s="49"/>
      <c r="C9" s="50"/>
      <c r="D9" s="50"/>
      <c r="E9" s="50"/>
      <c r="F9" s="50"/>
      <c r="G9" s="50"/>
      <c r="H9" s="50"/>
      <c r="I9" s="50"/>
      <c r="J9" s="50"/>
      <c r="K9" s="60"/>
      <c r="L9" s="60"/>
      <c r="M9" s="60"/>
      <c r="N9" s="60"/>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row>
    <row r="10" spans="1:245" ht="38.25" customHeight="1">
      <c r="A10" s="48"/>
      <c r="B10" s="49"/>
      <c r="C10" s="50"/>
      <c r="D10" s="50"/>
      <c r="E10" s="50"/>
      <c r="F10" s="50"/>
      <c r="G10" s="50"/>
      <c r="H10" s="50"/>
      <c r="I10" s="50"/>
      <c r="J10" s="50"/>
      <c r="K10" s="60"/>
      <c r="L10" s="60"/>
      <c r="M10" s="60"/>
      <c r="N10" s="60"/>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row>
    <row r="11" spans="1:245" ht="38.25" customHeight="1">
      <c r="A11" s="48"/>
      <c r="B11" s="49"/>
      <c r="C11" s="50"/>
      <c r="D11" s="50"/>
      <c r="E11" s="50"/>
      <c r="F11" s="50"/>
      <c r="G11" s="50"/>
      <c r="H11" s="50"/>
      <c r="I11" s="50"/>
      <c r="J11" s="50"/>
      <c r="K11" s="60"/>
      <c r="L11" s="60"/>
      <c r="M11" s="60"/>
      <c r="N11" s="60"/>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row>
    <row r="12" spans="1:245" ht="38.25" customHeight="1">
      <c r="A12" s="48"/>
      <c r="B12" s="49"/>
      <c r="C12" s="50"/>
      <c r="D12" s="50"/>
      <c r="E12" s="50"/>
      <c r="F12" s="50"/>
      <c r="G12" s="50"/>
      <c r="H12" s="50"/>
      <c r="I12" s="50"/>
      <c r="J12" s="50"/>
      <c r="K12" s="60"/>
      <c r="L12" s="60"/>
      <c r="M12" s="60"/>
      <c r="N12" s="60"/>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row>
    <row r="13" spans="1:245" ht="38.25" customHeight="1">
      <c r="A13" s="48"/>
      <c r="B13" s="49"/>
      <c r="C13" s="50"/>
      <c r="D13" s="50"/>
      <c r="E13" s="50"/>
      <c r="F13" s="50"/>
      <c r="G13" s="50"/>
      <c r="H13" s="50"/>
      <c r="I13" s="50"/>
      <c r="J13" s="50"/>
      <c r="K13" s="60"/>
      <c r="L13" s="60"/>
      <c r="M13" s="60"/>
      <c r="N13" s="60"/>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row>
    <row r="14" spans="1:245" ht="38.25" customHeight="1">
      <c r="A14" s="48"/>
      <c r="B14" s="49"/>
      <c r="C14" s="50"/>
      <c r="D14" s="50"/>
      <c r="E14" s="50"/>
      <c r="F14" s="50"/>
      <c r="G14" s="50"/>
      <c r="H14" s="50"/>
      <c r="I14" s="50"/>
      <c r="J14" s="50"/>
      <c r="K14" s="60"/>
      <c r="L14" s="60"/>
      <c r="M14" s="60"/>
      <c r="N14" s="60"/>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row>
    <row r="15" spans="1:245" ht="14.25">
      <c r="A15" s="51" t="s">
        <v>62</v>
      </c>
      <c r="B15" s="52"/>
      <c r="C15" s="52"/>
      <c r="D15" s="52"/>
      <c r="E15" s="52"/>
      <c r="F15" s="52"/>
      <c r="G15" s="53"/>
      <c r="H15" s="53"/>
      <c r="I15" s="53"/>
      <c r="J15" s="53"/>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row>
    <row r="16" spans="1:10" ht="14.25">
      <c r="A16" s="54" t="s">
        <v>63</v>
      </c>
      <c r="B16" s="54"/>
      <c r="C16" s="54"/>
      <c r="D16" s="54"/>
      <c r="E16" s="54"/>
      <c r="F16" s="54"/>
      <c r="G16" s="54"/>
      <c r="H16" s="54"/>
      <c r="I16" s="54"/>
      <c r="J16" s="54"/>
    </row>
    <row r="17" spans="1:10" ht="14.25">
      <c r="A17" s="55" t="s">
        <v>64</v>
      </c>
      <c r="B17" s="55"/>
      <c r="C17" s="55"/>
      <c r="D17" s="55"/>
      <c r="E17" s="55"/>
      <c r="F17" s="55"/>
      <c r="G17" s="55"/>
      <c r="H17" s="55"/>
      <c r="I17" s="55"/>
      <c r="J17" s="55"/>
    </row>
    <row r="18" spans="1:10" ht="14.25">
      <c r="A18" s="55"/>
      <c r="B18" s="55"/>
      <c r="C18" s="55"/>
      <c r="D18" s="55"/>
      <c r="E18" s="55"/>
      <c r="F18" s="55"/>
      <c r="G18" s="55"/>
      <c r="H18" s="55"/>
      <c r="I18" s="55"/>
      <c r="J18" s="55"/>
    </row>
  </sheetData>
  <sheetProtection/>
  <mergeCells count="11">
    <mergeCell ref="A4:A6"/>
    <mergeCell ref="B5:B6"/>
    <mergeCell ref="F5:F6"/>
    <mergeCell ref="M4:M6"/>
    <mergeCell ref="N4:N6"/>
    <mergeCell ref="A2:N2"/>
    <mergeCell ref="K3:N3"/>
    <mergeCell ref="B4:L4"/>
    <mergeCell ref="C5:E5"/>
    <mergeCell ref="G5:I5"/>
    <mergeCell ref="J5:L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2017-05-15T03:29:11Z</cp:lastPrinted>
  <dcterms:created xsi:type="dcterms:W3CDTF">2008-09-11T17:22:52Z</dcterms:created>
  <dcterms:modified xsi:type="dcterms:W3CDTF">2017-05-16T08:00:19Z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