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tabRatio="820"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<sst xmlns="http://schemas.openxmlformats.org/spreadsheetml/2006/main" count="279" uniqueCount="178">
  <si>
    <r>
      <t xml:space="preserve">  2016   </t>
    </r>
    <r>
      <rPr>
        <sz val="16"/>
        <color indexed="8"/>
        <rFont val="黑体"/>
        <family val="3"/>
      </rPr>
      <t>年度部门收入支出决算总表</t>
    </r>
  </si>
  <si>
    <t>单位：林业局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</si>
  <si>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</si>
  <si>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</si>
  <si>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</si>
  <si>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</si>
  <si>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</si>
  <si>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</si>
  <si>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</si>
  <si>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</si>
  <si>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</si>
  <si>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</si>
  <si>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</si>
  <si>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</si>
  <si>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</si>
  <si>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</si>
  <si>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</si>
  <si>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</si>
  <si>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</si>
  <si>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</si>
  <si>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</si>
  <si>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</si>
  <si>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一般公共服务支出</t>
  </si>
  <si>
    <t xml:space="preserve"> 经费拨款</t>
  </si>
  <si>
    <t>财政事务</t>
  </si>
  <si>
    <t xml:space="preserve">  纳入公共预算管理的非税收入拨款</t>
  </si>
  <si>
    <t xml:space="preserve">  财政国库业务</t>
  </si>
  <si>
    <t>二、政府性基金拨款</t>
  </si>
  <si>
    <t>其他一般公共服务支出</t>
  </si>
  <si>
    <t>三、纳入专户管理的非税收入拨款</t>
  </si>
  <si>
    <t xml:space="preserve">  其他一般公共服务支出</t>
  </si>
  <si>
    <t>四、中央财政补助</t>
  </si>
  <si>
    <t>科学技术支出</t>
  </si>
  <si>
    <t>五、事业单位经营服务收入</t>
  </si>
  <si>
    <t>技术研究与开发</t>
  </si>
  <si>
    <t>六、其他收入</t>
  </si>
  <si>
    <t xml:space="preserve">  应用技术研究与开发</t>
  </si>
  <si>
    <t>社会保障和就业支出</t>
  </si>
  <si>
    <t>抚恤</t>
  </si>
  <si>
    <t xml:space="preserve">  死亡抚恤</t>
  </si>
  <si>
    <t>节能环保支出</t>
  </si>
  <si>
    <t>天然林保护</t>
  </si>
  <si>
    <t xml:space="preserve">  森林管护</t>
  </si>
  <si>
    <t>退耕还林</t>
  </si>
  <si>
    <t xml:space="preserve">  退耕现金</t>
  </si>
  <si>
    <t xml:space="preserve">  其他退耕还林支出</t>
  </si>
  <si>
    <t>农林水支出</t>
  </si>
  <si>
    <t>农业</t>
  </si>
  <si>
    <t xml:space="preserve">  其他农业支出</t>
  </si>
  <si>
    <t>林业</t>
  </si>
  <si>
    <t xml:space="preserve">  行政运行</t>
  </si>
  <si>
    <t xml:space="preserve">  林业事业机构</t>
  </si>
  <si>
    <t xml:space="preserve">  森林培育</t>
  </si>
  <si>
    <t xml:space="preserve">  森林资源管理</t>
  </si>
  <si>
    <t xml:space="preserve">  森林生态效益补偿</t>
  </si>
  <si>
    <t xml:space="preserve">  动植物保护</t>
  </si>
  <si>
    <t xml:space="preserve">  林业产业化</t>
  </si>
  <si>
    <t xml:space="preserve">  林业贷款贴息</t>
  </si>
  <si>
    <t xml:space="preserve">  林业防灾减灾</t>
  </si>
  <si>
    <t xml:space="preserve">  其他林业支出</t>
  </si>
  <si>
    <t>大中型水库库区基金及对应专项债务收入安排的支出</t>
  </si>
  <si>
    <t xml:space="preserve">  基础设施建设和经济发展</t>
  </si>
  <si>
    <t>住房保障支出</t>
  </si>
  <si>
    <t>保障性安居工程支出</t>
  </si>
  <si>
    <t xml:space="preserve">  棚户区改造</t>
  </si>
  <si>
    <t>其他政府性基金及对应专项债务收入安排的支出</t>
  </si>
  <si>
    <t xml:space="preserve">  其他政府性基金及对应专项债务收入安排的支出</t>
  </si>
  <si>
    <t>本 年 收 入 合 计</t>
  </si>
  <si>
    <r>
      <t xml:space="preserve">   2016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</si>
  <si>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</si>
  <si>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</si>
  <si>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</si>
  <si>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r>
      <t xml:space="preserve">   2016  </t>
    </r>
    <r>
      <rPr>
        <sz val="16"/>
        <color indexed="8"/>
        <rFont val="黑体"/>
        <family val="3"/>
      </rPr>
      <t>年度部门一般公共预算财政拨款支出决算表</t>
    </r>
  </si>
  <si>
    <t>科目编码</t>
  </si>
  <si>
    <t>科目名称</t>
  </si>
  <si>
    <t>合  计</t>
  </si>
  <si>
    <t>基本支出</t>
  </si>
  <si>
    <t>项目支出</t>
  </si>
  <si>
    <t>财政国库业务</t>
  </si>
  <si>
    <t>应用技术研究与开发</t>
  </si>
  <si>
    <t>死亡抚恤</t>
  </si>
  <si>
    <t>森林管护</t>
  </si>
  <si>
    <t>退耕现金</t>
  </si>
  <si>
    <t>其他退耕还林支出</t>
  </si>
  <si>
    <t>其他农业支出</t>
  </si>
  <si>
    <t>行政运行</t>
  </si>
  <si>
    <t>林业事业机构</t>
  </si>
  <si>
    <t>森林培育</t>
  </si>
  <si>
    <t>森林资源管理</t>
  </si>
  <si>
    <t>森林生态效益补偿</t>
  </si>
  <si>
    <t>动植物保护</t>
  </si>
  <si>
    <t xml:space="preserve"> 林业产业化</t>
  </si>
  <si>
    <t>林业贷款贴息</t>
  </si>
  <si>
    <t>林业防灾减灾</t>
  </si>
  <si>
    <t>其他林业支出</t>
  </si>
  <si>
    <t>棚户区改造</t>
  </si>
  <si>
    <r>
      <t xml:space="preserve">     2016   </t>
    </r>
    <r>
      <rPr>
        <b/>
        <sz val="16"/>
        <rFont val="宋体"/>
        <family val="0"/>
      </rPr>
      <t>年度部门一般公共预算财政拨款基本支出决算表</t>
    </r>
  </si>
  <si>
    <t>决算数</t>
  </si>
  <si>
    <t>301</t>
  </si>
  <si>
    <t>30101</t>
  </si>
  <si>
    <t>基本工资</t>
  </si>
  <si>
    <t>30102</t>
  </si>
  <si>
    <t>津贴补贴</t>
  </si>
  <si>
    <t>302</t>
  </si>
  <si>
    <t>30201</t>
  </si>
  <si>
    <t>办公费</t>
  </si>
  <si>
    <t>30202</t>
  </si>
  <si>
    <t>印刷费</t>
  </si>
  <si>
    <t>30203</t>
  </si>
  <si>
    <t>咨询费</t>
  </si>
  <si>
    <t>30204</t>
  </si>
  <si>
    <t>手续费</t>
  </si>
  <si>
    <t>30205</t>
  </si>
  <si>
    <t>水费</t>
  </si>
  <si>
    <t>30206</t>
  </si>
  <si>
    <t>电费</t>
  </si>
  <si>
    <t>30207</t>
  </si>
  <si>
    <t>邮电费</t>
  </si>
  <si>
    <t>30211</t>
  </si>
  <si>
    <t>差旅费</t>
  </si>
  <si>
    <t>30213</t>
  </si>
  <si>
    <t>维修（护）费</t>
  </si>
  <si>
    <t>30215</t>
  </si>
  <si>
    <t>会议费</t>
  </si>
  <si>
    <t>30216</t>
  </si>
  <si>
    <t>培训费</t>
  </si>
  <si>
    <t>30217</t>
  </si>
  <si>
    <t>公务接待费</t>
  </si>
  <si>
    <t>30218</t>
  </si>
  <si>
    <t>专用材料费</t>
  </si>
  <si>
    <t>30226</t>
  </si>
  <si>
    <t>劳务费</t>
  </si>
  <si>
    <t>30228</t>
  </si>
  <si>
    <t>工会经费</t>
  </si>
  <si>
    <t>30231</t>
  </si>
  <si>
    <t>公车运行及维护费</t>
  </si>
  <si>
    <t>30239</t>
  </si>
  <si>
    <t>其他交通费</t>
  </si>
  <si>
    <t>30299</t>
  </si>
  <si>
    <t>其他商品和服务支出</t>
  </si>
  <si>
    <t>抚恤金</t>
  </si>
  <si>
    <t>30305</t>
  </si>
  <si>
    <t>生活补助</t>
  </si>
  <si>
    <t>30306</t>
  </si>
  <si>
    <t>救济费</t>
  </si>
  <si>
    <t>·</t>
  </si>
  <si>
    <t>30399</t>
  </si>
  <si>
    <t>其他对个人和家庭的补助支出</t>
  </si>
  <si>
    <t>310</t>
  </si>
  <si>
    <t>31002</t>
  </si>
  <si>
    <t>办公设备购置</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</si>
  <si>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</si>
  <si>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</si>
  <si>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2016   </t>
    </r>
    <r>
      <rPr>
        <sz val="16"/>
        <color indexed="8"/>
        <rFont val="黑体"/>
        <family val="3"/>
      </rPr>
      <t>年度部门政府性基金财政拨款收入支出决算总表</t>
    </r>
  </si>
  <si>
    <t>基金收入科目</t>
  </si>
  <si>
    <t>一、非税收入</t>
  </si>
  <si>
    <t>二、债务收入</t>
  </si>
  <si>
    <t>三、转移性收入</t>
  </si>
  <si>
    <r>
      <t xml:space="preserve">   2016  </t>
    </r>
    <r>
      <rPr>
        <b/>
        <sz val="18"/>
        <rFont val="宋体"/>
        <family val="0"/>
      </rPr>
      <t>年度部门一般公共预算财政拨款“三公”经费支出决算表</t>
    </r>
  </si>
  <si>
    <t>单位名称</t>
  </si>
  <si>
    <t>三公经费决算数（一般公共预算拨款）</t>
  </si>
  <si>
    <t>2015年三公经费数</t>
  </si>
  <si>
    <t>三公经费增减变化原因</t>
  </si>
  <si>
    <t>小计</t>
  </si>
  <si>
    <t>公务用车购置及运行费</t>
  </si>
  <si>
    <t>其中：</t>
  </si>
  <si>
    <t>因公出国（境）费</t>
  </si>
  <si>
    <t>批次</t>
  </si>
  <si>
    <t>人数</t>
  </si>
  <si>
    <t>现有车辆数</t>
  </si>
  <si>
    <t>公务用车购置费</t>
  </si>
  <si>
    <t>公务用车运行维护费</t>
  </si>
  <si>
    <t>组团数</t>
  </si>
  <si>
    <t>林业局</t>
  </si>
  <si>
    <t>厉行节约,按照规章办事，严格控制招待标准。</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</si>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</sst>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47">
    <font>
      <sz val="11"/>
      <color indexed="8"/>
      <name val="Tahoma"/>
      <family val="2"/>
    </font>
    <font>
      <sz val="11"/>
      <name val="宋体"/>
      <family val="0"/>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u val="single"/>
      <sz val="16"/>
      <color indexed="8"/>
      <name val="黑体"/>
      <family val="3"/>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2"/>
      <name val="宋体"/>
      <family val="0"/>
    </font>
    <font>
      <b/>
      <sz val="10"/>
      <name val="宋体"/>
      <family val="0"/>
    </font>
    <font>
      <sz val="6"/>
      <name val="宋体"/>
      <family val="0"/>
    </font>
    <font>
      <b/>
      <sz val="11"/>
      <color indexed="8"/>
      <name val="Tahoma"/>
      <family val="2"/>
    </font>
    <font>
      <b/>
      <sz val="10"/>
      <name val="Times New Roman"/>
      <family val="1"/>
    </font>
    <font>
      <b/>
      <u val="single"/>
      <sz val="16"/>
      <name val="Times New Roman"/>
      <family val="1"/>
    </font>
    <font>
      <b/>
      <sz val="16"/>
      <name val="Times New Roman"/>
      <family val="1"/>
    </font>
    <font>
      <b/>
      <sz val="11"/>
      <name val="Times New Roman"/>
      <family val="1"/>
    </font>
    <font>
      <b/>
      <sz val="11"/>
      <name val="宋体"/>
      <family val="0"/>
    </font>
    <font>
      <b/>
      <sz val="9"/>
      <name val="宋体"/>
      <family val="0"/>
    </font>
    <font>
      <sz val="12"/>
      <name val="仿宋_GB2312"/>
      <family val="0"/>
    </font>
    <font>
      <sz val="18"/>
      <name val="黑体"/>
      <family val="3"/>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sz val="11"/>
      <color indexed="52"/>
      <name val="Tahoma"/>
      <family val="2"/>
    </font>
    <font>
      <b/>
      <sz val="11"/>
      <color indexed="52"/>
      <name val="Tahoma"/>
      <family val="2"/>
    </font>
    <font>
      <sz val="12"/>
      <name val="Times New Roman"/>
      <family val="1"/>
    </font>
    <font>
      <b/>
      <sz val="16"/>
      <name val="宋体"/>
      <family val="0"/>
    </font>
    <font>
      <u val="single"/>
      <sz val="16"/>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top style="thin"/>
      <bottom/>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top/>
      <bottom style="thin"/>
    </border>
    <border>
      <left/>
      <right style="thin"/>
      <top style="thin"/>
      <bottom style="thin"/>
    </border>
    <border>
      <left/>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 fillId="0" borderId="0">
      <alignment/>
      <protection/>
    </xf>
    <xf numFmtId="0" fontId="0" fillId="6" borderId="2" applyNumberFormat="0" applyFont="0" applyAlignment="0" applyProtection="0"/>
    <xf numFmtId="0" fontId="34" fillId="7" borderId="0" applyNumberFormat="0" applyBorder="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37" fillId="0" borderId="0" applyNumberFormat="0" applyFill="0" applyBorder="0" applyAlignment="0" applyProtection="0"/>
    <xf numFmtId="0" fontId="30" fillId="0" borderId="0" applyNumberFormat="0" applyFill="0" applyBorder="0" applyAlignment="0" applyProtection="0"/>
    <xf numFmtId="0" fontId="36" fillId="0" borderId="3" applyNumberFormat="0" applyFill="0" applyAlignment="0" applyProtection="0"/>
    <xf numFmtId="0" fontId="28" fillId="0" borderId="4" applyNumberFormat="0" applyFill="0" applyAlignment="0" applyProtection="0"/>
    <xf numFmtId="0" fontId="34" fillId="8" borderId="0" applyNumberFormat="0" applyBorder="0" applyAlignment="0" applyProtection="0"/>
    <xf numFmtId="0" fontId="31" fillId="0" borderId="5" applyNumberFormat="0" applyFill="0" applyAlignment="0" applyProtection="0"/>
    <xf numFmtId="0" fontId="34" fillId="9" borderId="0" applyNumberFormat="0" applyBorder="0" applyAlignment="0" applyProtection="0"/>
    <xf numFmtId="0" fontId="35" fillId="10" borderId="6" applyNumberFormat="0" applyAlignment="0" applyProtection="0"/>
    <xf numFmtId="0" fontId="3" fillId="0" borderId="0">
      <alignment/>
      <protection/>
    </xf>
    <xf numFmtId="0" fontId="43" fillId="10" borderId="1" applyNumberFormat="0" applyAlignment="0" applyProtection="0"/>
    <xf numFmtId="0" fontId="27" fillId="11" borderId="7" applyNumberFormat="0" applyAlignment="0" applyProtection="0"/>
    <xf numFmtId="0" fontId="0" fillId="3" borderId="0" applyNumberFormat="0" applyBorder="0" applyAlignment="0" applyProtection="0"/>
    <xf numFmtId="0" fontId="34" fillId="12" borderId="0" applyNumberFormat="0" applyBorder="0" applyAlignment="0" applyProtection="0"/>
    <xf numFmtId="0" fontId="42" fillId="0" borderId="8" applyNumberFormat="0" applyFill="0" applyAlignment="0" applyProtection="0"/>
    <xf numFmtId="0" fontId="18" fillId="0" borderId="9" applyNumberFormat="0" applyFill="0" applyAlignment="0" applyProtection="0"/>
    <xf numFmtId="0" fontId="41" fillId="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34"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4" fillId="18" borderId="0" applyNumberFormat="0" applyBorder="0" applyAlignment="0" applyProtection="0"/>
    <xf numFmtId="0" fontId="34"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0" fillId="17"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44" fillId="0" borderId="0">
      <alignment/>
      <protection/>
    </xf>
  </cellStyleXfs>
  <cellXfs count="102">
    <xf numFmtId="0" fontId="0" fillId="0" borderId="0" xfId="0" applyAlignment="1">
      <alignment/>
    </xf>
    <xf numFmtId="0" fontId="2" fillId="0" borderId="0" xfId="40" applyFont="1">
      <alignment/>
      <protection/>
    </xf>
    <xf numFmtId="0" fontId="3" fillId="0" borderId="0" xfId="68">
      <alignment/>
      <protection/>
    </xf>
    <xf numFmtId="0" fontId="4" fillId="0" borderId="0" xfId="40" applyNumberFormat="1" applyFont="1" applyFill="1" applyAlignment="1" applyProtection="1">
      <alignment horizontal="center" vertical="center"/>
      <protection/>
    </xf>
    <xf numFmtId="0" fontId="5" fillId="0" borderId="0" xfId="40" applyNumberFormat="1" applyFont="1" applyFill="1" applyAlignment="1" applyProtection="1">
      <alignment horizontal="center" vertical="center"/>
      <protection/>
    </xf>
    <xf numFmtId="0" fontId="6" fillId="0" borderId="0" xfId="40" applyFont="1" applyAlignment="1">
      <alignment horizontal="left" vertical="center" wrapText="1"/>
      <protection/>
    </xf>
    <xf numFmtId="0" fontId="7" fillId="0" borderId="0" xfId="40" applyFont="1" applyAlignment="1">
      <alignment horizontal="center" vertical="center" wrapText="1"/>
      <protection/>
    </xf>
    <xf numFmtId="0" fontId="6" fillId="0" borderId="0" xfId="40" applyNumberFormat="1" applyFont="1" applyFill="1" applyAlignment="1" applyProtection="1">
      <alignment horizontal="right" wrapText="1"/>
      <protection/>
    </xf>
    <xf numFmtId="0" fontId="6" fillId="24" borderId="10" xfId="40" applyNumberFormat="1" applyFont="1" applyFill="1" applyBorder="1" applyAlignment="1" applyProtection="1">
      <alignment horizontal="center" vertical="center" wrapText="1"/>
      <protection/>
    </xf>
    <xf numFmtId="0" fontId="6" fillId="24" borderId="10" xfId="40" applyNumberFormat="1" applyFont="1" applyFill="1" applyBorder="1" applyAlignment="1" applyProtection="1">
      <alignment horizontal="center" vertical="center"/>
      <protection/>
    </xf>
    <xf numFmtId="0" fontId="7" fillId="24" borderId="10" xfId="40" applyNumberFormat="1" applyFont="1" applyFill="1" applyBorder="1" applyAlignment="1" applyProtection="1">
      <alignment horizontal="center" vertical="center" wrapText="1"/>
      <protection/>
    </xf>
    <xf numFmtId="49" fontId="6" fillId="0" borderId="10" xfId="68" applyNumberFormat="1" applyFont="1" applyFill="1" applyBorder="1" applyAlignment="1" applyProtection="1">
      <alignment horizontal="center" vertical="center" wrapText="1"/>
      <protection/>
    </xf>
    <xf numFmtId="4" fontId="6" fillId="0" borderId="10" xfId="40" applyNumberFormat="1" applyFont="1" applyFill="1" applyBorder="1" applyAlignment="1" applyProtection="1">
      <alignment horizontal="center" vertical="center" wrapText="1"/>
      <protection/>
    </xf>
    <xf numFmtId="49" fontId="7" fillId="0" borderId="10" xfId="40" applyNumberFormat="1" applyFont="1" applyFill="1" applyBorder="1" applyAlignment="1" applyProtection="1">
      <alignment horizontal="left" vertical="center" wrapText="1"/>
      <protection/>
    </xf>
    <xf numFmtId="4" fontId="7" fillId="0" borderId="10" xfId="40" applyNumberFormat="1" applyFont="1" applyFill="1" applyBorder="1" applyAlignment="1" applyProtection="1">
      <alignment horizontal="right" vertical="center" wrapText="1"/>
      <protection/>
    </xf>
    <xf numFmtId="0" fontId="6" fillId="0" borderId="11" xfId="40" applyFont="1" applyBorder="1" applyAlignment="1">
      <alignment/>
      <protection/>
    </xf>
    <xf numFmtId="0" fontId="7" fillId="0" borderId="11" xfId="40" applyFont="1" applyBorder="1" applyAlignment="1">
      <alignment/>
      <protection/>
    </xf>
    <xf numFmtId="0" fontId="7" fillId="0" borderId="0" xfId="40" applyFont="1" applyBorder="1" applyAlignment="1">
      <alignment/>
      <protection/>
    </xf>
    <xf numFmtId="0" fontId="7" fillId="0" borderId="0" xfId="40" applyFont="1" applyBorder="1" applyAlignment="1">
      <alignment horizontal="left"/>
      <protection/>
    </xf>
    <xf numFmtId="0" fontId="7" fillId="0" borderId="0" xfId="40" applyFont="1">
      <alignment/>
      <protection/>
    </xf>
    <xf numFmtId="0" fontId="6" fillId="0" borderId="0" xfId="40" applyNumberFormat="1" applyFont="1" applyFill="1" applyAlignment="1" applyProtection="1">
      <alignment horizontal="right" vertical="center" wrapText="1"/>
      <protection/>
    </xf>
    <xf numFmtId="176" fontId="6" fillId="24" borderId="10" xfId="40" applyNumberFormat="1" applyFont="1" applyFill="1" applyBorder="1" applyAlignment="1" applyProtection="1">
      <alignment horizontal="center" vertical="center" wrapText="1"/>
      <protection/>
    </xf>
    <xf numFmtId="0" fontId="6" fillId="0" borderId="10" xfId="40" applyFont="1" applyBorder="1" applyAlignment="1">
      <alignment horizontal="center" vertical="center" wrapText="1"/>
      <protection/>
    </xf>
    <xf numFmtId="0" fontId="7" fillId="0" borderId="10" xfId="40" applyFont="1" applyBorder="1" applyAlignment="1">
      <alignment horizontal="center" vertical="center" wrapText="1"/>
      <protection/>
    </xf>
    <xf numFmtId="0" fontId="6" fillId="0" borderId="10" xfId="40" applyNumberFormat="1" applyFont="1" applyBorder="1" applyAlignment="1">
      <alignment horizontal="center" vertical="center" wrapText="1"/>
      <protection/>
    </xf>
    <xf numFmtId="4" fontId="6" fillId="0" borderId="10" xfId="40" applyNumberFormat="1" applyFont="1" applyFill="1" applyBorder="1" applyAlignment="1" applyProtection="1">
      <alignment horizontal="right" vertical="center" wrapText="1"/>
      <protection/>
    </xf>
    <xf numFmtId="0" fontId="7" fillId="0" borderId="10" xfId="40" applyFont="1" applyFill="1" applyBorder="1" applyAlignment="1">
      <alignment horizontal="center" vertical="center" wrapText="1"/>
      <protection/>
    </xf>
    <xf numFmtId="0" fontId="3" fillId="0" borderId="10" xfId="68" applyBorder="1">
      <alignment/>
      <protection/>
    </xf>
    <xf numFmtId="0" fontId="46"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vertical="center"/>
    </xf>
    <xf numFmtId="0" fontId="12" fillId="0" borderId="10" xfId="0" applyFont="1" applyFill="1" applyBorder="1" applyAlignment="1">
      <alignment horizontal="center" vertical="center"/>
    </xf>
    <xf numFmtId="0" fontId="12" fillId="0" borderId="10" xfId="0" applyNumberFormat="1" applyFont="1" applyFill="1" applyBorder="1" applyAlignment="1">
      <alignment horizontal="center" vertical="center" wrapText="1"/>
    </xf>
    <xf numFmtId="0" fontId="13" fillId="0" borderId="10" xfId="0" applyNumberFormat="1" applyFont="1" applyBorder="1" applyAlignment="1">
      <alignment horizontal="center" vertical="center" wrapText="1"/>
    </xf>
    <xf numFmtId="0" fontId="12" fillId="0" borderId="10" xfId="0" applyNumberFormat="1" applyFont="1" applyBorder="1" applyAlignment="1">
      <alignment horizontal="center" vertical="center" wrapText="1"/>
    </xf>
    <xf numFmtId="0" fontId="13" fillId="0" borderId="10" xfId="0" applyNumberFormat="1" applyFont="1" applyFill="1" applyBorder="1" applyAlignment="1">
      <alignment horizontal="center" vertical="center" wrapText="1"/>
    </xf>
    <xf numFmtId="0" fontId="14" fillId="0" borderId="10" xfId="0" applyNumberFormat="1" applyFont="1" applyBorder="1" applyAlignment="1">
      <alignment vertical="center"/>
    </xf>
    <xf numFmtId="176" fontId="10" fillId="0" borderId="10" xfId="0" applyNumberFormat="1" applyFont="1" applyFill="1" applyBorder="1" applyAlignment="1">
      <alignment horizontal="right" vertical="center"/>
    </xf>
    <xf numFmtId="0" fontId="15" fillId="0" borderId="10" xfId="0" applyFont="1" applyFill="1" applyBorder="1" applyAlignment="1">
      <alignment vertical="center"/>
    </xf>
    <xf numFmtId="0" fontId="16" fillId="0" borderId="10" xfId="0" applyFont="1" applyFill="1" applyBorder="1" applyAlignment="1">
      <alignment horizontal="center" vertical="center"/>
    </xf>
    <xf numFmtId="176" fontId="13"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vertical="center"/>
    </xf>
    <xf numFmtId="0" fontId="17" fillId="0" borderId="10" xfId="0" applyFont="1" applyFill="1" applyBorder="1" applyAlignment="1">
      <alignment horizontal="center" vertical="center"/>
    </xf>
    <xf numFmtId="176" fontId="10"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0" fillId="0" borderId="10" xfId="0" applyBorder="1" applyAlignment="1">
      <alignment/>
    </xf>
    <xf numFmtId="0" fontId="18" fillId="0" borderId="10" xfId="0" applyFont="1" applyBorder="1" applyAlignment="1">
      <alignment/>
    </xf>
    <xf numFmtId="4" fontId="15"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176" fontId="13" fillId="0" borderId="10"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6" fillId="0" borderId="10" xfId="0" applyNumberFormat="1" applyFont="1" applyFill="1" applyBorder="1" applyAlignment="1">
      <alignment horizontal="center" vertical="center" wrapText="1"/>
    </xf>
    <xf numFmtId="0" fontId="18" fillId="0" borderId="0" xfId="0" applyFont="1" applyAlignment="1">
      <alignment/>
    </xf>
    <xf numFmtId="0" fontId="0" fillId="0" borderId="0" xfId="0" applyFont="1" applyFill="1" applyAlignment="1">
      <alignment/>
    </xf>
    <xf numFmtId="0" fontId="2" fillId="0" borderId="0" xfId="67" applyNumberFormat="1" applyFont="1" applyFill="1" applyAlignment="1" applyProtection="1">
      <alignment horizontal="left" vertical="center" wrapText="1"/>
      <protection/>
    </xf>
    <xf numFmtId="0" fontId="19" fillId="0" borderId="0" xfId="67" applyNumberFormat="1" applyFont="1" applyFill="1" applyAlignment="1" applyProtection="1">
      <alignment horizontal="center" vertical="center" wrapText="1"/>
      <protection/>
    </xf>
    <xf numFmtId="0" fontId="20" fillId="0" borderId="0" xfId="67" applyNumberFormat="1" applyFont="1" applyFill="1" applyAlignment="1" applyProtection="1">
      <alignment horizontal="center" vertical="center" wrapText="1"/>
      <protection/>
    </xf>
    <xf numFmtId="0" fontId="21" fillId="0" borderId="0" xfId="67" applyNumberFormat="1" applyFont="1" applyFill="1" applyAlignment="1" applyProtection="1">
      <alignment horizontal="center" vertical="center" wrapText="1"/>
      <protection/>
    </xf>
    <xf numFmtId="0" fontId="3" fillId="0" borderId="0" xfId="67">
      <alignment/>
      <protection/>
    </xf>
    <xf numFmtId="0" fontId="3" fillId="0" borderId="0" xfId="67" applyAlignment="1">
      <alignment horizontal="left" vertical="center"/>
      <protection/>
    </xf>
    <xf numFmtId="0" fontId="6" fillId="0" borderId="0" xfId="67" applyNumberFormat="1" applyFont="1" applyFill="1" applyAlignment="1" applyProtection="1">
      <alignment horizontal="right" vertical="center" wrapText="1"/>
      <protection/>
    </xf>
    <xf numFmtId="0" fontId="16" fillId="24" borderId="12" xfId="67" applyNumberFormat="1" applyFont="1" applyFill="1" applyBorder="1" applyAlignment="1" applyProtection="1">
      <alignment horizontal="center" vertical="center" wrapText="1"/>
      <protection/>
    </xf>
    <xf numFmtId="0" fontId="22" fillId="0" borderId="10" xfId="67" applyNumberFormat="1" applyFont="1" applyFill="1" applyBorder="1" applyAlignment="1" applyProtection="1">
      <alignment horizontal="center" vertical="center" wrapText="1"/>
      <protection/>
    </xf>
    <xf numFmtId="0" fontId="23" fillId="24" borderId="13" xfId="67" applyNumberFormat="1" applyFont="1" applyFill="1" applyBorder="1" applyAlignment="1" applyProtection="1">
      <alignment horizontal="center" vertical="center" wrapText="1"/>
      <protection/>
    </xf>
    <xf numFmtId="4" fontId="23" fillId="24" borderId="12" xfId="67" applyNumberFormat="1" applyFont="1" applyFill="1" applyBorder="1" applyAlignment="1" applyProtection="1">
      <alignment horizontal="center" vertical="center" wrapText="1"/>
      <protection/>
    </xf>
    <xf numFmtId="49" fontId="19" fillId="0" borderId="14" xfId="67" applyNumberFormat="1" applyFont="1" applyFill="1" applyBorder="1" applyAlignment="1" applyProtection="1">
      <alignment horizontal="center" vertical="center" wrapText="1"/>
      <protection/>
    </xf>
    <xf numFmtId="177" fontId="16" fillId="0" borderId="14" xfId="67" applyNumberFormat="1" applyFont="1" applyFill="1" applyBorder="1" applyAlignment="1" applyProtection="1">
      <alignment horizontal="center" vertical="center" wrapText="1"/>
      <protection/>
    </xf>
    <xf numFmtId="4" fontId="16" fillId="0" borderId="10" xfId="67" applyNumberFormat="1" applyFont="1" applyFill="1" applyBorder="1" applyAlignment="1" applyProtection="1">
      <alignment horizontal="center" vertical="center" wrapText="1"/>
      <protection/>
    </xf>
    <xf numFmtId="49" fontId="7" fillId="0" borderId="14" xfId="67" applyNumberFormat="1" applyFont="1" applyFill="1" applyBorder="1" applyAlignment="1" applyProtection="1">
      <alignment horizontal="center" vertical="center" wrapText="1"/>
      <protection/>
    </xf>
    <xf numFmtId="177" fontId="6" fillId="0" borderId="15" xfId="67" applyNumberFormat="1" applyFont="1" applyFill="1" applyBorder="1" applyAlignment="1" applyProtection="1">
      <alignment horizontal="center" vertical="center" wrapText="1"/>
      <protection/>
    </xf>
    <xf numFmtId="4" fontId="6" fillId="0" borderId="10" xfId="67" applyNumberFormat="1" applyFont="1" applyFill="1" applyBorder="1" applyAlignment="1" applyProtection="1">
      <alignment horizontal="center" vertical="center" wrapText="1"/>
      <protection/>
    </xf>
    <xf numFmtId="0" fontId="16" fillId="0" borderId="10" xfId="67" applyNumberFormat="1" applyFont="1" applyFill="1" applyBorder="1" applyAlignment="1" applyProtection="1">
      <alignment horizontal="center" vertical="center" wrapText="1"/>
      <protection/>
    </xf>
    <xf numFmtId="0" fontId="24" fillId="0" borderId="0" xfId="67" applyFont="1">
      <alignment/>
      <protection/>
    </xf>
    <xf numFmtId="49" fontId="7" fillId="0" borderId="15" xfId="67" applyNumberFormat="1" applyFont="1" applyFill="1" applyBorder="1" applyAlignment="1" applyProtection="1">
      <alignment horizontal="center" vertical="center" wrapText="1"/>
      <protection/>
    </xf>
    <xf numFmtId="0" fontId="6" fillId="0" borderId="10" xfId="67" applyNumberFormat="1" applyFont="1" applyFill="1" applyBorder="1" applyAlignment="1" applyProtection="1">
      <alignment horizontal="center" vertical="center" wrapText="1"/>
      <protection/>
    </xf>
    <xf numFmtId="0" fontId="19" fillId="0" borderId="10" xfId="67" applyNumberFormat="1" applyFont="1" applyFill="1" applyBorder="1" applyAlignment="1" applyProtection="1">
      <alignment horizontal="center" vertical="center" wrapText="1"/>
      <protection/>
    </xf>
    <xf numFmtId="0" fontId="6" fillId="0" borderId="11" xfId="67" applyNumberFormat="1" applyFont="1" applyFill="1" applyBorder="1" applyAlignment="1" applyProtection="1">
      <alignment horizontal="left" vertical="center" wrapText="1"/>
      <protection/>
    </xf>
    <xf numFmtId="0" fontId="7" fillId="0" borderId="11" xfId="67" applyNumberFormat="1" applyFont="1" applyFill="1" applyBorder="1" applyAlignment="1" applyProtection="1">
      <alignment horizontal="left" vertical="center" wrapText="1"/>
      <protection/>
    </xf>
    <xf numFmtId="0" fontId="7" fillId="0" borderId="0" xfId="67" applyNumberFormat="1" applyFont="1" applyFill="1" applyAlignment="1" applyProtection="1">
      <alignment horizontal="left" vertical="center" wrapText="1"/>
      <protection/>
    </xf>
    <xf numFmtId="0" fontId="6" fillId="0" borderId="0" xfId="0" applyFont="1" applyFill="1" applyAlignment="1">
      <alignment vertical="center"/>
    </xf>
    <xf numFmtId="0" fontId="25" fillId="0" borderId="0" xfId="0" applyFont="1" applyFill="1" applyAlignment="1">
      <alignment horizontal="justify" vertical="center"/>
    </xf>
    <xf numFmtId="0" fontId="6" fillId="0" borderId="16" xfId="0" applyFont="1" applyFill="1" applyBorder="1" applyAlignment="1">
      <alignment horizontal="left" vertical="center"/>
    </xf>
    <xf numFmtId="0" fontId="6" fillId="0" borderId="0" xfId="0" applyFont="1" applyFill="1" applyAlignment="1">
      <alignment horizontal="right" vertical="center"/>
    </xf>
    <xf numFmtId="0" fontId="16" fillId="24" borderId="10" xfId="0" applyFont="1" applyFill="1" applyBorder="1" applyAlignment="1">
      <alignment horizontal="center" vertical="center" wrapText="1"/>
    </xf>
    <xf numFmtId="178" fontId="13" fillId="0" borderId="10" xfId="0" applyNumberFormat="1" applyFont="1" applyFill="1" applyBorder="1" applyAlignment="1">
      <alignment horizontal="right" vertical="center"/>
    </xf>
    <xf numFmtId="0" fontId="6" fillId="0" borderId="15"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178" fontId="10" fillId="0" borderId="10" xfId="0" applyNumberFormat="1" applyFont="1" applyFill="1" applyBorder="1" applyAlignment="1">
      <alignment horizontal="right" vertical="center"/>
    </xf>
    <xf numFmtId="0" fontId="26" fillId="0" borderId="0" xfId="0" applyFont="1" applyFill="1" applyAlignment="1">
      <alignment horizontal="justify" vertical="center"/>
    </xf>
    <xf numFmtId="0" fontId="6" fillId="0" borderId="10" xfId="0" applyFont="1" applyFill="1" applyBorder="1" applyAlignment="1">
      <alignment horizontal="left" vertical="center"/>
    </xf>
    <xf numFmtId="178" fontId="13" fillId="0" borderId="10" xfId="0" applyNumberFormat="1" applyFont="1" applyFill="1" applyBorder="1" applyAlignment="1">
      <alignment horizontal="center" vertical="center"/>
    </xf>
    <xf numFmtId="178" fontId="10" fillId="0" borderId="10" xfId="0" applyNumberFormat="1" applyFont="1" applyFill="1" applyBorder="1" applyAlignment="1">
      <alignment horizontal="center" vertical="center"/>
    </xf>
    <xf numFmtId="0" fontId="7" fillId="0" borderId="10" xfId="0" applyFont="1" applyFill="1" applyBorder="1" applyAlignment="1">
      <alignment horizontal="left" vertical="center"/>
    </xf>
    <xf numFmtId="4" fontId="11" fillId="0" borderId="1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0" fillId="0" borderId="10" xfId="0" applyBorder="1" applyAlignment="1">
      <alignment/>
    </xf>
    <xf numFmtId="0" fontId="11" fillId="0" borderId="0" xfId="0" applyNumberFormat="1" applyFont="1" applyFill="1" applyAlignment="1">
      <alignment vertical="center" wrapText="1"/>
    </xf>
    <xf numFmtId="0" fontId="10" fillId="0" borderId="10" xfId="0" applyFont="1" applyFill="1" applyBorder="1" applyAlignment="1">
      <alignment horizontal="lef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 name="常规 5" xfId="68"/>
    <cellStyle name="样式 1"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7"/>
  <sheetViews>
    <sheetView workbookViewId="0" topLeftCell="A4">
      <selection activeCell="Q21" sqref="Q21"/>
    </sheetView>
  </sheetViews>
  <sheetFormatPr defaultColWidth="9.00390625" defaultRowHeight="14.25"/>
  <cols>
    <col min="1" max="1" width="25.625" style="31" customWidth="1"/>
    <col min="2" max="2" width="8.875" style="31" customWidth="1"/>
    <col min="3" max="3" width="0.875" style="31" customWidth="1"/>
    <col min="4" max="4" width="7.625" style="31" customWidth="1"/>
    <col min="5" max="5" width="24.25390625" style="31" customWidth="1"/>
    <col min="6" max="6" width="9.25390625" style="31" customWidth="1"/>
    <col min="7" max="7" width="7.625" style="31" customWidth="1"/>
    <col min="8" max="8" width="9.25390625" style="31" customWidth="1"/>
    <col min="9" max="9" width="2.75390625" style="31" customWidth="1"/>
    <col min="10" max="10" width="2.375" style="31" customWidth="1"/>
    <col min="11" max="11" width="3.00390625" style="31" customWidth="1"/>
    <col min="12" max="12" width="2.75390625" style="31" customWidth="1"/>
    <col min="13" max="13" width="7.25390625" style="31" customWidth="1"/>
    <col min="14" max="14" width="2.125" style="31" customWidth="1"/>
    <col min="15" max="15" width="9.25390625" style="31" customWidth="1"/>
    <col min="16" max="16" width="12.625" style="31" bestFit="1" customWidth="1"/>
    <col min="17" max="16384" width="9.00390625" style="31" customWidth="1"/>
  </cols>
  <sheetData>
    <row r="1" ht="7.5" customHeight="1">
      <c r="A1" s="83"/>
    </row>
    <row r="2" spans="1:15" ht="12" customHeight="1">
      <c r="A2" s="28" t="s">
        <v>0</v>
      </c>
      <c r="B2" s="29"/>
      <c r="C2" s="29"/>
      <c r="D2" s="29"/>
      <c r="E2" s="29"/>
      <c r="F2" s="29"/>
      <c r="G2" s="29"/>
      <c r="H2" s="29"/>
      <c r="I2" s="29"/>
      <c r="J2" s="29"/>
      <c r="K2" s="29"/>
      <c r="L2" s="29"/>
      <c r="M2" s="29"/>
      <c r="N2" s="29"/>
      <c r="O2" s="29"/>
    </row>
    <row r="3" spans="1:15" ht="15.75" customHeight="1">
      <c r="A3" s="29"/>
      <c r="B3" s="29"/>
      <c r="C3" s="29"/>
      <c r="D3" s="29"/>
      <c r="E3" s="29"/>
      <c r="F3" s="29"/>
      <c r="G3" s="29"/>
      <c r="H3" s="29"/>
      <c r="I3" s="29"/>
      <c r="J3" s="29"/>
      <c r="K3" s="29"/>
      <c r="L3" s="29"/>
      <c r="M3" s="29"/>
      <c r="N3" s="29"/>
      <c r="O3" s="29"/>
    </row>
    <row r="4" spans="1:14" ht="18.75" customHeight="1">
      <c r="A4" s="30" t="s">
        <v>1</v>
      </c>
      <c r="B4" s="30"/>
      <c r="C4" s="30"/>
      <c r="D4" s="30"/>
      <c r="E4" s="30"/>
      <c r="N4" s="53" t="s">
        <v>2</v>
      </c>
    </row>
    <row r="5" spans="1:15" ht="19.5" customHeight="1">
      <c r="A5" s="32" t="s">
        <v>3</v>
      </c>
      <c r="B5" s="32"/>
      <c r="C5" s="32"/>
      <c r="D5" s="32" t="s">
        <v>4</v>
      </c>
      <c r="E5" s="32"/>
      <c r="F5" s="32"/>
      <c r="G5" s="32"/>
      <c r="H5" s="32"/>
      <c r="I5" s="32"/>
      <c r="J5" s="32"/>
      <c r="K5" s="32"/>
      <c r="L5" s="32"/>
      <c r="M5" s="32"/>
      <c r="N5" s="32"/>
      <c r="O5" s="32"/>
    </row>
    <row r="6" spans="1:15" s="100" customFormat="1" ht="48.75" customHeight="1">
      <c r="A6" s="33" t="s">
        <v>5</v>
      </c>
      <c r="B6" s="33" t="s">
        <v>6</v>
      </c>
      <c r="C6" s="32"/>
      <c r="D6" s="35" t="s">
        <v>7</v>
      </c>
      <c r="E6" s="35"/>
      <c r="F6" s="35" t="s">
        <v>8</v>
      </c>
      <c r="G6" s="35"/>
      <c r="H6" s="35"/>
      <c r="I6" s="35"/>
      <c r="J6" s="35"/>
      <c r="K6" s="35"/>
      <c r="L6" s="35"/>
      <c r="M6" s="35"/>
      <c r="N6" s="35"/>
      <c r="O6" s="35"/>
    </row>
    <row r="7" spans="1:15" s="100" customFormat="1" ht="72" customHeight="1">
      <c r="A7" s="33"/>
      <c r="B7" s="33"/>
      <c r="C7" s="32"/>
      <c r="D7" s="36" t="s">
        <v>9</v>
      </c>
      <c r="E7" s="34" t="s">
        <v>10</v>
      </c>
      <c r="F7" s="34" t="s">
        <v>11</v>
      </c>
      <c r="G7" s="34" t="s">
        <v>12</v>
      </c>
      <c r="H7" s="34" t="s">
        <v>13</v>
      </c>
      <c r="I7" s="34" t="s">
        <v>14</v>
      </c>
      <c r="J7" s="34" t="s">
        <v>15</v>
      </c>
      <c r="K7" s="34" t="s">
        <v>16</v>
      </c>
      <c r="L7" s="34" t="s">
        <v>17</v>
      </c>
      <c r="M7" s="34" t="s">
        <v>18</v>
      </c>
      <c r="N7" s="34" t="s">
        <v>19</v>
      </c>
      <c r="O7" s="54" t="s">
        <v>20</v>
      </c>
    </row>
    <row r="8" spans="1:15" ht="18.75" customHeight="1">
      <c r="A8" s="92" t="s">
        <v>21</v>
      </c>
      <c r="B8" s="46">
        <v>6344.354018</v>
      </c>
      <c r="C8" s="32"/>
      <c r="D8" s="39">
        <v>201</v>
      </c>
      <c r="E8" s="40" t="s">
        <v>22</v>
      </c>
      <c r="F8" s="93"/>
      <c r="G8" s="93">
        <v>6.2</v>
      </c>
      <c r="H8" s="42"/>
      <c r="I8" s="42"/>
      <c r="J8" s="42"/>
      <c r="K8" s="42"/>
      <c r="L8" s="42"/>
      <c r="M8" s="42"/>
      <c r="N8" s="42"/>
      <c r="O8" s="93">
        <v>6.2</v>
      </c>
    </row>
    <row r="9" spans="1:15" ht="18.75" customHeight="1">
      <c r="A9" s="92" t="s">
        <v>23</v>
      </c>
      <c r="B9" s="46"/>
      <c r="C9" s="32"/>
      <c r="D9" s="44">
        <v>20106</v>
      </c>
      <c r="E9" s="47" t="s">
        <v>24</v>
      </c>
      <c r="F9" s="94"/>
      <c r="G9" s="94">
        <v>2</v>
      </c>
      <c r="H9" s="43"/>
      <c r="I9" s="43"/>
      <c r="J9" s="43"/>
      <c r="K9" s="43"/>
      <c r="L9" s="43"/>
      <c r="M9" s="43"/>
      <c r="N9" s="43"/>
      <c r="O9" s="94">
        <v>2</v>
      </c>
    </row>
    <row r="10" spans="1:15" ht="18.75" customHeight="1">
      <c r="A10" s="95" t="s">
        <v>25</v>
      </c>
      <c r="B10" s="46"/>
      <c r="C10" s="32"/>
      <c r="D10" s="44">
        <v>2010605</v>
      </c>
      <c r="E10" s="47" t="s">
        <v>26</v>
      </c>
      <c r="F10" s="94"/>
      <c r="G10" s="94">
        <v>2</v>
      </c>
      <c r="H10" s="43"/>
      <c r="I10" s="43"/>
      <c r="J10" s="43"/>
      <c r="K10" s="43"/>
      <c r="L10" s="43"/>
      <c r="M10" s="43"/>
      <c r="N10" s="43"/>
      <c r="O10" s="94">
        <v>2</v>
      </c>
    </row>
    <row r="11" spans="1:15" ht="18.75" customHeight="1">
      <c r="A11" s="92" t="s">
        <v>27</v>
      </c>
      <c r="B11" s="46">
        <v>645.144464</v>
      </c>
      <c r="C11" s="32"/>
      <c r="D11" s="44">
        <v>20199</v>
      </c>
      <c r="E11" s="47" t="s">
        <v>28</v>
      </c>
      <c r="F11" s="94"/>
      <c r="G11" s="94">
        <v>4.2</v>
      </c>
      <c r="H11" s="43"/>
      <c r="I11" s="43"/>
      <c r="J11" s="43"/>
      <c r="K11" s="43"/>
      <c r="L11" s="43"/>
      <c r="M11" s="43"/>
      <c r="N11" s="43"/>
      <c r="O11" s="94">
        <v>4.2</v>
      </c>
    </row>
    <row r="12" spans="1:15" ht="18.75" customHeight="1">
      <c r="A12" s="92" t="s">
        <v>29</v>
      </c>
      <c r="B12" s="38"/>
      <c r="C12" s="32"/>
      <c r="D12" s="44">
        <v>2019999</v>
      </c>
      <c r="E12" s="47" t="s">
        <v>30</v>
      </c>
      <c r="F12" s="94"/>
      <c r="G12" s="94">
        <v>4.2</v>
      </c>
      <c r="H12" s="43"/>
      <c r="I12" s="43"/>
      <c r="J12" s="43"/>
      <c r="K12" s="43"/>
      <c r="L12" s="43"/>
      <c r="M12" s="43"/>
      <c r="N12" s="43"/>
      <c r="O12" s="94">
        <v>4.2</v>
      </c>
    </row>
    <row r="13" spans="1:15" ht="18.75" customHeight="1">
      <c r="A13" s="92" t="s">
        <v>31</v>
      </c>
      <c r="B13" s="38"/>
      <c r="C13" s="32"/>
      <c r="D13" s="39">
        <v>206</v>
      </c>
      <c r="E13" s="40" t="s">
        <v>32</v>
      </c>
      <c r="F13" s="93"/>
      <c r="G13" s="93">
        <v>80</v>
      </c>
      <c r="H13" s="42"/>
      <c r="I13" s="42"/>
      <c r="J13" s="42"/>
      <c r="K13" s="42"/>
      <c r="L13" s="42"/>
      <c r="M13" s="42"/>
      <c r="N13" s="42"/>
      <c r="O13" s="93">
        <v>80</v>
      </c>
    </row>
    <row r="14" spans="1:15" ht="18.75" customHeight="1">
      <c r="A14" s="92" t="s">
        <v>33</v>
      </c>
      <c r="B14" s="38"/>
      <c r="C14" s="32"/>
      <c r="D14" s="44">
        <v>20604</v>
      </c>
      <c r="E14" s="47" t="s">
        <v>34</v>
      </c>
      <c r="F14" s="94"/>
      <c r="G14" s="94">
        <v>80</v>
      </c>
      <c r="H14" s="43"/>
      <c r="I14" s="43"/>
      <c r="J14" s="43"/>
      <c r="K14" s="43"/>
      <c r="L14" s="43"/>
      <c r="M14" s="43"/>
      <c r="N14" s="43"/>
      <c r="O14" s="94">
        <v>80</v>
      </c>
    </row>
    <row r="15" spans="1:15" ht="18.75" customHeight="1">
      <c r="A15" s="92" t="s">
        <v>35</v>
      </c>
      <c r="B15" s="38"/>
      <c r="C15" s="32"/>
      <c r="D15" s="44">
        <v>2060402</v>
      </c>
      <c r="E15" s="47" t="s">
        <v>36</v>
      </c>
      <c r="F15" s="94"/>
      <c r="G15" s="94">
        <v>80</v>
      </c>
      <c r="H15" s="43"/>
      <c r="I15" s="43"/>
      <c r="J15" s="43"/>
      <c r="K15" s="43"/>
      <c r="L15" s="43"/>
      <c r="M15" s="43"/>
      <c r="N15" s="43"/>
      <c r="O15" s="94">
        <v>80</v>
      </c>
    </row>
    <row r="16" spans="1:15" ht="18.75" customHeight="1">
      <c r="A16" s="92"/>
      <c r="B16" s="38"/>
      <c r="C16" s="32"/>
      <c r="D16" s="39">
        <v>208</v>
      </c>
      <c r="E16" s="40" t="s">
        <v>37</v>
      </c>
      <c r="F16" s="93"/>
      <c r="G16" s="93"/>
      <c r="H16" s="50">
        <v>13.0349</v>
      </c>
      <c r="I16" s="42"/>
      <c r="J16" s="42"/>
      <c r="K16" s="42"/>
      <c r="L16" s="42"/>
      <c r="M16" s="42"/>
      <c r="N16" s="42"/>
      <c r="O16" s="93">
        <v>13.0349</v>
      </c>
    </row>
    <row r="17" spans="1:15" ht="18.75" customHeight="1">
      <c r="A17" s="92"/>
      <c r="B17" s="38"/>
      <c r="C17" s="32"/>
      <c r="D17" s="44">
        <v>20808</v>
      </c>
      <c r="E17" s="47" t="s">
        <v>38</v>
      </c>
      <c r="F17" s="94"/>
      <c r="G17" s="94"/>
      <c r="H17" s="96">
        <v>13.0349</v>
      </c>
      <c r="I17" s="43"/>
      <c r="J17" s="43"/>
      <c r="K17" s="43"/>
      <c r="L17" s="43"/>
      <c r="M17" s="43"/>
      <c r="N17" s="43"/>
      <c r="O17" s="94">
        <v>13.0349</v>
      </c>
    </row>
    <row r="18" spans="1:15" ht="18.75" customHeight="1">
      <c r="A18" s="92"/>
      <c r="B18" s="38"/>
      <c r="C18" s="32"/>
      <c r="D18" s="44">
        <v>2080801</v>
      </c>
      <c r="E18" s="47" t="s">
        <v>39</v>
      </c>
      <c r="F18" s="94"/>
      <c r="G18" s="94"/>
      <c r="H18" s="96">
        <v>13.0349</v>
      </c>
      <c r="I18" s="43"/>
      <c r="J18" s="43"/>
      <c r="K18" s="43"/>
      <c r="L18" s="43"/>
      <c r="M18" s="43"/>
      <c r="N18" s="43"/>
      <c r="O18" s="94">
        <v>13.0349</v>
      </c>
    </row>
    <row r="19" spans="1:15" ht="18.75" customHeight="1">
      <c r="A19" s="92"/>
      <c r="B19" s="38"/>
      <c r="C19" s="32"/>
      <c r="D19" s="39">
        <v>211</v>
      </c>
      <c r="E19" s="40" t="s">
        <v>40</v>
      </c>
      <c r="F19" s="93"/>
      <c r="G19" s="93">
        <v>3</v>
      </c>
      <c r="H19" s="93">
        <v>1149.65</v>
      </c>
      <c r="I19" s="42"/>
      <c r="J19" s="42"/>
      <c r="K19" s="42"/>
      <c r="L19" s="42"/>
      <c r="M19" s="42"/>
      <c r="N19" s="42"/>
      <c r="O19" s="93">
        <v>1152.65</v>
      </c>
    </row>
    <row r="20" spans="1:15" ht="18.75" customHeight="1">
      <c r="A20" s="92"/>
      <c r="B20" s="38"/>
      <c r="C20" s="32"/>
      <c r="D20" s="44">
        <v>21105</v>
      </c>
      <c r="E20" s="47" t="s">
        <v>41</v>
      </c>
      <c r="F20" s="94"/>
      <c r="G20" s="94"/>
      <c r="H20" s="96">
        <v>491.36</v>
      </c>
      <c r="I20" s="43"/>
      <c r="J20" s="43"/>
      <c r="K20" s="43"/>
      <c r="L20" s="43"/>
      <c r="M20" s="43"/>
      <c r="N20" s="43"/>
      <c r="O20" s="94">
        <v>491.36</v>
      </c>
    </row>
    <row r="21" spans="1:15" ht="18.75" customHeight="1">
      <c r="A21" s="92"/>
      <c r="B21" s="38"/>
      <c r="C21" s="32"/>
      <c r="D21" s="44">
        <v>2110501</v>
      </c>
      <c r="E21" s="47" t="s">
        <v>42</v>
      </c>
      <c r="F21" s="94"/>
      <c r="G21" s="94"/>
      <c r="H21" s="96">
        <v>491.36</v>
      </c>
      <c r="I21" s="43"/>
      <c r="J21" s="43"/>
      <c r="K21" s="43"/>
      <c r="L21" s="43"/>
      <c r="M21" s="43"/>
      <c r="N21" s="43"/>
      <c r="O21" s="94">
        <v>491.36</v>
      </c>
    </row>
    <row r="22" spans="1:15" ht="18.75" customHeight="1">
      <c r="A22" s="92"/>
      <c r="B22" s="38"/>
      <c r="C22" s="32"/>
      <c r="D22" s="44">
        <v>21106</v>
      </c>
      <c r="E22" s="47" t="s">
        <v>43</v>
      </c>
      <c r="F22" s="94"/>
      <c r="G22" s="94">
        <v>3</v>
      </c>
      <c r="H22" s="96">
        <v>658.29</v>
      </c>
      <c r="I22" s="43"/>
      <c r="J22" s="43"/>
      <c r="K22" s="43"/>
      <c r="L22" s="43"/>
      <c r="M22" s="43"/>
      <c r="N22" s="43"/>
      <c r="O22" s="94">
        <v>661.29</v>
      </c>
    </row>
    <row r="23" spans="1:15" ht="18.75" customHeight="1">
      <c r="A23" s="92"/>
      <c r="B23" s="38"/>
      <c r="C23" s="32"/>
      <c r="D23" s="44">
        <v>2110602</v>
      </c>
      <c r="E23" s="47" t="s">
        <v>44</v>
      </c>
      <c r="F23" s="94"/>
      <c r="G23" s="94"/>
      <c r="H23" s="96">
        <v>658.29</v>
      </c>
      <c r="I23" s="43"/>
      <c r="J23" s="43"/>
      <c r="K23" s="43"/>
      <c r="L23" s="43"/>
      <c r="M23" s="43"/>
      <c r="N23" s="43"/>
      <c r="O23" s="94">
        <v>658.29</v>
      </c>
    </row>
    <row r="24" spans="1:15" ht="18.75" customHeight="1">
      <c r="A24" s="92"/>
      <c r="B24" s="38"/>
      <c r="C24" s="32"/>
      <c r="D24" s="44">
        <v>2110699</v>
      </c>
      <c r="E24" s="47" t="s">
        <v>45</v>
      </c>
      <c r="F24" s="94"/>
      <c r="G24" s="94">
        <v>3</v>
      </c>
      <c r="H24" s="43"/>
      <c r="I24" s="43"/>
      <c r="J24" s="43"/>
      <c r="K24" s="43"/>
      <c r="L24" s="43"/>
      <c r="M24" s="43"/>
      <c r="N24" s="43"/>
      <c r="O24" s="94">
        <v>3</v>
      </c>
    </row>
    <row r="25" spans="1:15" ht="18.75" customHeight="1">
      <c r="A25" s="92"/>
      <c r="B25" s="38"/>
      <c r="C25" s="32"/>
      <c r="D25" s="39">
        <v>213</v>
      </c>
      <c r="E25" s="40" t="s">
        <v>46</v>
      </c>
      <c r="F25" s="93">
        <v>1004.617018</v>
      </c>
      <c r="G25" s="93">
        <v>305.413701</v>
      </c>
      <c r="H25" s="93">
        <v>3521.628499</v>
      </c>
      <c r="I25" s="42"/>
      <c r="J25" s="42"/>
      <c r="K25" s="42"/>
      <c r="L25" s="42"/>
      <c r="M25" s="93">
        <v>90.8099</v>
      </c>
      <c r="N25" s="42"/>
      <c r="O25" s="93">
        <v>4922.469118</v>
      </c>
    </row>
    <row r="26" spans="1:15" ht="18.75" customHeight="1">
      <c r="A26" s="92"/>
      <c r="B26" s="38"/>
      <c r="C26" s="32"/>
      <c r="D26" s="44">
        <v>21301</v>
      </c>
      <c r="E26" s="47" t="s">
        <v>47</v>
      </c>
      <c r="F26" s="94"/>
      <c r="G26" s="94"/>
      <c r="H26" s="43"/>
      <c r="I26" s="43"/>
      <c r="J26" s="43"/>
      <c r="K26" s="43"/>
      <c r="L26" s="43"/>
      <c r="M26" s="96">
        <v>17</v>
      </c>
      <c r="N26" s="43"/>
      <c r="O26" s="94">
        <v>17</v>
      </c>
    </row>
    <row r="27" spans="1:15" ht="18.75" customHeight="1">
      <c r="A27" s="92"/>
      <c r="B27" s="38"/>
      <c r="C27" s="32"/>
      <c r="D27" s="44">
        <v>2130199</v>
      </c>
      <c r="E27" s="47" t="s">
        <v>48</v>
      </c>
      <c r="F27" s="94"/>
      <c r="G27" s="94"/>
      <c r="H27" s="43"/>
      <c r="I27" s="43"/>
      <c r="J27" s="43"/>
      <c r="K27" s="43"/>
      <c r="L27" s="43"/>
      <c r="M27" s="96">
        <v>17</v>
      </c>
      <c r="N27" s="43"/>
      <c r="O27" s="94">
        <v>17</v>
      </c>
    </row>
    <row r="28" spans="1:15" ht="18.75" customHeight="1">
      <c r="A28" s="92"/>
      <c r="B28" s="38"/>
      <c r="C28" s="32"/>
      <c r="D28" s="44">
        <v>21302</v>
      </c>
      <c r="E28" s="47" t="s">
        <v>49</v>
      </c>
      <c r="F28" s="94">
        <v>1004.617018</v>
      </c>
      <c r="G28" s="94">
        <v>295.413701</v>
      </c>
      <c r="H28" s="96">
        <v>3521.628499</v>
      </c>
      <c r="I28" s="43"/>
      <c r="J28" s="43"/>
      <c r="K28" s="43"/>
      <c r="L28" s="43"/>
      <c r="M28" s="96">
        <v>73.8099</v>
      </c>
      <c r="N28" s="43"/>
      <c r="O28" s="94">
        <v>4895.469118</v>
      </c>
    </row>
    <row r="29" spans="1:15" ht="18.75" customHeight="1">
      <c r="A29" s="92"/>
      <c r="B29" s="38"/>
      <c r="C29" s="32"/>
      <c r="D29" s="44">
        <v>2130201</v>
      </c>
      <c r="E29" s="47" t="s">
        <v>50</v>
      </c>
      <c r="F29" s="94">
        <v>1004.617018</v>
      </c>
      <c r="G29" s="94">
        <v>219.6021</v>
      </c>
      <c r="H29" s="96">
        <v>11.454</v>
      </c>
      <c r="I29" s="43"/>
      <c r="J29" s="43"/>
      <c r="K29" s="43"/>
      <c r="L29" s="43"/>
      <c r="M29" s="43"/>
      <c r="N29" s="43"/>
      <c r="O29" s="94">
        <v>1235.6731180000002</v>
      </c>
    </row>
    <row r="30" spans="1:15" ht="18.75" customHeight="1">
      <c r="A30" s="92"/>
      <c r="B30" s="38"/>
      <c r="C30" s="32"/>
      <c r="D30" s="44">
        <v>2130204</v>
      </c>
      <c r="E30" s="47" t="s">
        <v>51</v>
      </c>
      <c r="F30" s="94"/>
      <c r="G30" s="94"/>
      <c r="H30" s="96">
        <v>462.094</v>
      </c>
      <c r="I30" s="43"/>
      <c r="J30" s="43"/>
      <c r="K30" s="43"/>
      <c r="L30" s="43"/>
      <c r="M30" s="43"/>
      <c r="N30" s="43"/>
      <c r="O30" s="94">
        <v>462.094</v>
      </c>
    </row>
    <row r="31" spans="1:15" ht="18.75" customHeight="1">
      <c r="A31" s="92"/>
      <c r="B31" s="38"/>
      <c r="C31" s="32"/>
      <c r="D31" s="44">
        <v>2130205</v>
      </c>
      <c r="E31" s="47" t="s">
        <v>52</v>
      </c>
      <c r="F31" s="94"/>
      <c r="G31" s="94"/>
      <c r="H31" s="96">
        <v>642.25</v>
      </c>
      <c r="I31" s="43"/>
      <c r="J31" s="43"/>
      <c r="K31" s="43"/>
      <c r="L31" s="43"/>
      <c r="M31" s="43"/>
      <c r="N31" s="43"/>
      <c r="O31" s="94">
        <v>642.25</v>
      </c>
    </row>
    <row r="32" spans="1:15" ht="18.75" customHeight="1">
      <c r="A32" s="92"/>
      <c r="B32" s="38"/>
      <c r="C32" s="32"/>
      <c r="D32" s="44">
        <v>2130207</v>
      </c>
      <c r="E32" s="47" t="s">
        <v>53</v>
      </c>
      <c r="F32" s="94"/>
      <c r="G32" s="94"/>
      <c r="H32" s="96">
        <v>5.272</v>
      </c>
      <c r="I32" s="43"/>
      <c r="J32" s="43"/>
      <c r="K32" s="43"/>
      <c r="L32" s="43"/>
      <c r="M32" s="43"/>
      <c r="N32" s="43"/>
      <c r="O32" s="94">
        <v>5.272</v>
      </c>
    </row>
    <row r="33" spans="1:15" ht="18.75" customHeight="1">
      <c r="A33" s="92"/>
      <c r="B33" s="38"/>
      <c r="C33" s="32"/>
      <c r="D33" s="44">
        <v>2130209</v>
      </c>
      <c r="E33" s="47" t="s">
        <v>54</v>
      </c>
      <c r="F33" s="94"/>
      <c r="G33" s="94"/>
      <c r="H33" s="96">
        <v>882.03</v>
      </c>
      <c r="I33" s="43"/>
      <c r="J33" s="43"/>
      <c r="K33" s="43"/>
      <c r="L33" s="43"/>
      <c r="M33" s="43"/>
      <c r="N33" s="43"/>
      <c r="O33" s="94">
        <v>882.03</v>
      </c>
    </row>
    <row r="34" spans="1:15" ht="18.75" customHeight="1">
      <c r="A34" s="92"/>
      <c r="B34" s="38"/>
      <c r="C34" s="32"/>
      <c r="D34" s="44">
        <v>2130211</v>
      </c>
      <c r="E34" s="47" t="s">
        <v>55</v>
      </c>
      <c r="F34" s="94"/>
      <c r="G34" s="94"/>
      <c r="H34" s="96">
        <v>5</v>
      </c>
      <c r="I34" s="43"/>
      <c r="J34" s="43"/>
      <c r="K34" s="43"/>
      <c r="L34" s="43"/>
      <c r="M34" s="43"/>
      <c r="N34" s="43"/>
      <c r="O34" s="94">
        <v>5</v>
      </c>
    </row>
    <row r="35" spans="1:15" ht="18.75" customHeight="1">
      <c r="A35" s="92"/>
      <c r="B35" s="38"/>
      <c r="C35" s="32"/>
      <c r="D35" s="44">
        <v>2130221</v>
      </c>
      <c r="E35" s="47" t="s">
        <v>56</v>
      </c>
      <c r="F35" s="94"/>
      <c r="G35" s="94"/>
      <c r="H35" s="96">
        <v>1000</v>
      </c>
      <c r="I35" s="43"/>
      <c r="J35" s="43"/>
      <c r="K35" s="43"/>
      <c r="L35" s="43"/>
      <c r="M35" s="43"/>
      <c r="N35" s="43"/>
      <c r="O35" s="94">
        <v>1000</v>
      </c>
    </row>
    <row r="36" spans="1:15" ht="18.75" customHeight="1">
      <c r="A36" s="92"/>
      <c r="B36" s="38"/>
      <c r="C36" s="32"/>
      <c r="D36" s="44">
        <v>2130227</v>
      </c>
      <c r="E36" s="47" t="s">
        <v>57</v>
      </c>
      <c r="F36" s="94"/>
      <c r="G36" s="94"/>
      <c r="H36" s="96">
        <v>9.15</v>
      </c>
      <c r="I36" s="43"/>
      <c r="J36" s="43"/>
      <c r="K36" s="43"/>
      <c r="L36" s="43"/>
      <c r="M36" s="43"/>
      <c r="N36" s="43"/>
      <c r="O36" s="94">
        <v>9.15</v>
      </c>
    </row>
    <row r="37" spans="1:15" ht="18.75" customHeight="1">
      <c r="A37" s="92"/>
      <c r="B37" s="38"/>
      <c r="C37" s="32"/>
      <c r="D37" s="44">
        <v>2130234</v>
      </c>
      <c r="E37" s="47" t="s">
        <v>58</v>
      </c>
      <c r="F37" s="94"/>
      <c r="G37" s="94"/>
      <c r="H37" s="96">
        <v>55</v>
      </c>
      <c r="I37" s="43"/>
      <c r="J37" s="43"/>
      <c r="K37" s="43"/>
      <c r="L37" s="43"/>
      <c r="M37" s="43"/>
      <c r="N37" s="43"/>
      <c r="O37" s="94">
        <v>55</v>
      </c>
    </row>
    <row r="38" spans="1:15" ht="18.75" customHeight="1">
      <c r="A38" s="92"/>
      <c r="B38" s="38"/>
      <c r="C38" s="32"/>
      <c r="D38" s="44">
        <v>2130299</v>
      </c>
      <c r="E38" s="47" t="s">
        <v>59</v>
      </c>
      <c r="F38" s="94"/>
      <c r="G38" s="94">
        <v>75.811601</v>
      </c>
      <c r="H38" s="96">
        <v>449.378499</v>
      </c>
      <c r="I38" s="43"/>
      <c r="J38" s="43"/>
      <c r="K38" s="43"/>
      <c r="L38" s="43"/>
      <c r="M38" s="96">
        <v>73.8099</v>
      </c>
      <c r="N38" s="43"/>
      <c r="O38" s="94">
        <v>599</v>
      </c>
    </row>
    <row r="39" spans="1:15" ht="18.75" customHeight="1">
      <c r="A39" s="92"/>
      <c r="B39" s="38"/>
      <c r="C39" s="32"/>
      <c r="D39" s="44">
        <v>21366</v>
      </c>
      <c r="E39" s="45" t="s">
        <v>60</v>
      </c>
      <c r="F39" s="94"/>
      <c r="G39" s="94">
        <v>10</v>
      </c>
      <c r="H39" s="43"/>
      <c r="I39" s="43"/>
      <c r="J39" s="43"/>
      <c r="K39" s="43"/>
      <c r="L39" s="43"/>
      <c r="M39" s="43"/>
      <c r="N39" s="43"/>
      <c r="O39" s="94">
        <v>10</v>
      </c>
    </row>
    <row r="40" spans="1:15" ht="18.75" customHeight="1">
      <c r="A40" s="92"/>
      <c r="B40" s="38"/>
      <c r="C40" s="32"/>
      <c r="D40" s="44">
        <v>2136601</v>
      </c>
      <c r="E40" s="47" t="s">
        <v>61</v>
      </c>
      <c r="F40" s="94"/>
      <c r="G40" s="94">
        <v>10</v>
      </c>
      <c r="H40" s="43"/>
      <c r="I40" s="43"/>
      <c r="J40" s="43"/>
      <c r="K40" s="43"/>
      <c r="L40" s="43"/>
      <c r="M40" s="43"/>
      <c r="N40" s="43"/>
      <c r="O40" s="94">
        <v>10</v>
      </c>
    </row>
    <row r="41" spans="1:15" ht="18.75" customHeight="1">
      <c r="A41" s="92"/>
      <c r="B41" s="38"/>
      <c r="C41" s="32"/>
      <c r="D41" s="39">
        <v>221</v>
      </c>
      <c r="E41" s="40" t="s">
        <v>62</v>
      </c>
      <c r="F41" s="93"/>
      <c r="G41" s="93"/>
      <c r="H41" s="50">
        <v>180</v>
      </c>
      <c r="I41" s="42"/>
      <c r="J41" s="42"/>
      <c r="K41" s="42"/>
      <c r="L41" s="42"/>
      <c r="M41" s="42"/>
      <c r="N41" s="42"/>
      <c r="O41" s="93">
        <v>180</v>
      </c>
    </row>
    <row r="42" spans="1:15" ht="18.75" customHeight="1">
      <c r="A42" s="92"/>
      <c r="B42" s="38"/>
      <c r="C42" s="32"/>
      <c r="D42" s="44">
        <v>22101</v>
      </c>
      <c r="E42" s="47" t="s">
        <v>63</v>
      </c>
      <c r="F42" s="94"/>
      <c r="G42" s="94"/>
      <c r="H42" s="96">
        <v>180</v>
      </c>
      <c r="I42" s="43"/>
      <c r="J42" s="43"/>
      <c r="K42" s="43"/>
      <c r="L42" s="43"/>
      <c r="M42" s="43"/>
      <c r="N42" s="43"/>
      <c r="O42" s="94">
        <v>180</v>
      </c>
    </row>
    <row r="43" spans="1:15" ht="18.75" customHeight="1">
      <c r="A43" s="92"/>
      <c r="B43" s="38"/>
      <c r="C43" s="32"/>
      <c r="D43" s="44">
        <v>2210103</v>
      </c>
      <c r="E43" s="47" t="s">
        <v>64</v>
      </c>
      <c r="F43" s="94"/>
      <c r="G43" s="94"/>
      <c r="H43" s="96">
        <v>180</v>
      </c>
      <c r="I43" s="43"/>
      <c r="J43" s="43"/>
      <c r="K43" s="43"/>
      <c r="L43" s="43"/>
      <c r="M43" s="43"/>
      <c r="N43" s="43"/>
      <c r="O43" s="94">
        <v>180</v>
      </c>
    </row>
    <row r="44" spans="1:15" ht="18.75" customHeight="1">
      <c r="A44" s="92"/>
      <c r="B44" s="38"/>
      <c r="C44" s="32"/>
      <c r="D44" s="39">
        <v>229</v>
      </c>
      <c r="E44" s="40" t="s">
        <v>19</v>
      </c>
      <c r="F44" s="93"/>
      <c r="G44" s="93"/>
      <c r="H44" s="50">
        <v>635.144464</v>
      </c>
      <c r="I44" s="42"/>
      <c r="J44" s="42"/>
      <c r="K44" s="42"/>
      <c r="L44" s="42"/>
      <c r="M44" s="42"/>
      <c r="N44" s="42"/>
      <c r="O44" s="93">
        <v>635.144464</v>
      </c>
    </row>
    <row r="45" spans="1:15" ht="18.75" customHeight="1">
      <c r="A45" s="101"/>
      <c r="B45" s="38"/>
      <c r="C45" s="32"/>
      <c r="D45" s="44">
        <v>22904</v>
      </c>
      <c r="E45" s="45" t="s">
        <v>65</v>
      </c>
      <c r="F45" s="94"/>
      <c r="G45" s="94"/>
      <c r="H45" s="96">
        <v>635.144464</v>
      </c>
      <c r="I45" s="43"/>
      <c r="J45" s="43"/>
      <c r="K45" s="43"/>
      <c r="L45" s="43"/>
      <c r="M45" s="43"/>
      <c r="N45" s="43"/>
      <c r="O45" s="94">
        <v>635.144464</v>
      </c>
    </row>
    <row r="46" spans="1:15" ht="18.75" customHeight="1">
      <c r="A46" s="101"/>
      <c r="B46" s="38"/>
      <c r="C46" s="32"/>
      <c r="D46" s="44">
        <v>2290400</v>
      </c>
      <c r="E46" s="45" t="s">
        <v>66</v>
      </c>
      <c r="F46" s="94"/>
      <c r="G46" s="94"/>
      <c r="H46" s="96">
        <v>635.144464</v>
      </c>
      <c r="I46" s="43"/>
      <c r="J46" s="43"/>
      <c r="K46" s="43"/>
      <c r="L46" s="43"/>
      <c r="M46" s="43"/>
      <c r="N46" s="43"/>
      <c r="O46" s="94">
        <v>635.144464</v>
      </c>
    </row>
    <row r="47" spans="1:15" ht="18.75" customHeight="1">
      <c r="A47" s="51" t="s">
        <v>67</v>
      </c>
      <c r="B47" s="52">
        <v>6989.498482</v>
      </c>
      <c r="C47" s="32"/>
      <c r="D47" s="46"/>
      <c r="E47" s="51"/>
      <c r="F47" s="41">
        <v>1004.617018</v>
      </c>
      <c r="G47" s="41">
        <v>394.613701</v>
      </c>
      <c r="H47" s="41">
        <v>5499.457862999999</v>
      </c>
      <c r="I47" s="43"/>
      <c r="J47" s="43"/>
      <c r="K47" s="43"/>
      <c r="L47" s="43"/>
      <c r="M47" s="41">
        <v>90.8099</v>
      </c>
      <c r="N47" s="43"/>
      <c r="O47" s="93">
        <v>6989.498481999999</v>
      </c>
    </row>
  </sheetData>
  <sheetProtection/>
  <mergeCells count="8">
    <mergeCell ref="A5:B5"/>
    <mergeCell ref="D5:O5"/>
    <mergeCell ref="D6:E6"/>
    <mergeCell ref="F6:O6"/>
    <mergeCell ref="A6:A7"/>
    <mergeCell ref="B6:B7"/>
    <mergeCell ref="C5:C47"/>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41"/>
  <sheetViews>
    <sheetView zoomScaleSheetLayoutView="100" workbookViewId="0" topLeftCell="A7">
      <selection activeCell="R9" sqref="R9"/>
    </sheetView>
  </sheetViews>
  <sheetFormatPr defaultColWidth="9.00390625" defaultRowHeight="14.25"/>
  <cols>
    <col min="1" max="1" width="26.375" style="0" customWidth="1"/>
    <col min="2" max="2" width="8.625" style="0" customWidth="1"/>
    <col min="3" max="3" width="0.6171875" style="0" customWidth="1"/>
    <col min="4" max="4" width="9.00390625" style="0" customWidth="1"/>
    <col min="5" max="5" width="18.625" style="0" customWidth="1"/>
    <col min="6" max="6" width="10.00390625" style="0" customWidth="1"/>
    <col min="7" max="7" width="8.00390625" style="0" customWidth="1"/>
    <col min="8" max="8" width="9.50390625" style="0" customWidth="1"/>
    <col min="9" max="9" width="3.25390625" style="0" customWidth="1"/>
    <col min="10" max="11" width="2.875" style="0" customWidth="1"/>
    <col min="12" max="12" width="2.25390625" style="0" customWidth="1"/>
    <col min="13" max="13" width="6.50390625" style="0" customWidth="1"/>
    <col min="14" max="14" width="3.50390625" style="0" customWidth="1"/>
    <col min="15" max="15" width="9.625" style="0" customWidth="1"/>
  </cols>
  <sheetData>
    <row r="1" spans="1:15" ht="14.25">
      <c r="A1" s="28" t="s">
        <v>68</v>
      </c>
      <c r="B1" s="29"/>
      <c r="C1" s="29"/>
      <c r="D1" s="29"/>
      <c r="E1" s="29"/>
      <c r="F1" s="29"/>
      <c r="G1" s="29"/>
      <c r="H1" s="29"/>
      <c r="I1" s="29"/>
      <c r="J1" s="29"/>
      <c r="K1" s="29"/>
      <c r="L1" s="29"/>
      <c r="M1" s="29"/>
      <c r="N1" s="29"/>
      <c r="O1" s="29"/>
    </row>
    <row r="2" spans="1:15" ht="21.75" customHeight="1">
      <c r="A2" s="29"/>
      <c r="B2" s="29"/>
      <c r="C2" s="29"/>
      <c r="D2" s="29"/>
      <c r="E2" s="29"/>
      <c r="F2" s="29"/>
      <c r="G2" s="29"/>
      <c r="H2" s="29"/>
      <c r="I2" s="29"/>
      <c r="J2" s="29"/>
      <c r="K2" s="29"/>
      <c r="L2" s="29"/>
      <c r="M2" s="29"/>
      <c r="N2" s="29"/>
      <c r="O2" s="29"/>
    </row>
    <row r="3" spans="1:15" ht="28.5" customHeight="1">
      <c r="A3" s="30" t="s">
        <v>1</v>
      </c>
      <c r="B3" s="30"/>
      <c r="C3" s="30"/>
      <c r="D3" s="30"/>
      <c r="E3" s="30"/>
      <c r="F3" s="31"/>
      <c r="G3" s="31"/>
      <c r="H3" s="31"/>
      <c r="I3" s="31"/>
      <c r="J3" s="31"/>
      <c r="K3" s="31"/>
      <c r="L3" s="31"/>
      <c r="M3" s="31"/>
      <c r="N3" s="53" t="s">
        <v>2</v>
      </c>
      <c r="O3" s="31"/>
    </row>
    <row r="4" spans="1:15" ht="25.5" customHeight="1">
      <c r="A4" s="32" t="s">
        <v>3</v>
      </c>
      <c r="B4" s="32"/>
      <c r="C4" s="32"/>
      <c r="D4" s="32" t="s">
        <v>4</v>
      </c>
      <c r="E4" s="32"/>
      <c r="F4" s="32"/>
      <c r="G4" s="32"/>
      <c r="H4" s="32"/>
      <c r="I4" s="32"/>
      <c r="J4" s="32"/>
      <c r="K4" s="32"/>
      <c r="L4" s="32"/>
      <c r="M4" s="32"/>
      <c r="N4" s="32"/>
      <c r="O4" s="32"/>
    </row>
    <row r="5" spans="1:15" ht="19.5" customHeight="1">
      <c r="A5" s="33" t="s">
        <v>5</v>
      </c>
      <c r="B5" s="33" t="s">
        <v>6</v>
      </c>
      <c r="C5" s="32"/>
      <c r="D5" s="34" t="s">
        <v>7</v>
      </c>
      <c r="E5" s="34"/>
      <c r="F5" s="35" t="s">
        <v>8</v>
      </c>
      <c r="G5" s="35"/>
      <c r="H5" s="35"/>
      <c r="I5" s="35"/>
      <c r="J5" s="35"/>
      <c r="K5" s="35"/>
      <c r="L5" s="35"/>
      <c r="M5" s="35"/>
      <c r="N5" s="35"/>
      <c r="O5" s="35"/>
    </row>
    <row r="6" spans="1:15" ht="78" customHeight="1">
      <c r="A6" s="33"/>
      <c r="B6" s="33"/>
      <c r="C6" s="32"/>
      <c r="D6" s="36" t="s">
        <v>9</v>
      </c>
      <c r="E6" s="34" t="s">
        <v>10</v>
      </c>
      <c r="F6" s="34" t="s">
        <v>11</v>
      </c>
      <c r="G6" s="34" t="s">
        <v>12</v>
      </c>
      <c r="H6" s="34" t="s">
        <v>13</v>
      </c>
      <c r="I6" s="34" t="s">
        <v>14</v>
      </c>
      <c r="J6" s="34" t="s">
        <v>15</v>
      </c>
      <c r="K6" s="34" t="s">
        <v>16</v>
      </c>
      <c r="L6" s="34" t="s">
        <v>17</v>
      </c>
      <c r="M6" s="34" t="s">
        <v>18</v>
      </c>
      <c r="N6" s="34" t="s">
        <v>19</v>
      </c>
      <c r="O6" s="54" t="s">
        <v>20</v>
      </c>
    </row>
    <row r="7" spans="1:15" ht="25.5" customHeight="1">
      <c r="A7" s="92" t="s">
        <v>69</v>
      </c>
      <c r="B7" s="38">
        <v>6344.354018</v>
      </c>
      <c r="C7" s="32"/>
      <c r="D7" s="39">
        <v>201</v>
      </c>
      <c r="E7" s="40" t="s">
        <v>22</v>
      </c>
      <c r="F7" s="93"/>
      <c r="G7" s="93">
        <v>6.2</v>
      </c>
      <c r="H7" s="42"/>
      <c r="I7" s="42"/>
      <c r="J7" s="42"/>
      <c r="K7" s="42"/>
      <c r="L7" s="42"/>
      <c r="M7" s="42"/>
      <c r="N7" s="42"/>
      <c r="O7" s="93">
        <v>6.2</v>
      </c>
    </row>
    <row r="8" spans="1:15" ht="25.5" customHeight="1">
      <c r="A8" s="92" t="s">
        <v>70</v>
      </c>
      <c r="B8" s="38"/>
      <c r="C8" s="32"/>
      <c r="D8" s="44">
        <v>20106</v>
      </c>
      <c r="E8" s="47" t="s">
        <v>24</v>
      </c>
      <c r="F8" s="94"/>
      <c r="G8" s="94">
        <v>2</v>
      </c>
      <c r="H8" s="43"/>
      <c r="I8" s="43"/>
      <c r="J8" s="43"/>
      <c r="K8" s="43"/>
      <c r="L8" s="43"/>
      <c r="M8" s="43"/>
      <c r="N8" s="43"/>
      <c r="O8" s="94">
        <v>2</v>
      </c>
    </row>
    <row r="9" spans="1:15" ht="25.5" customHeight="1">
      <c r="A9" s="95" t="s">
        <v>71</v>
      </c>
      <c r="B9" s="38"/>
      <c r="C9" s="32"/>
      <c r="D9" s="44">
        <v>2010605</v>
      </c>
      <c r="E9" s="47" t="s">
        <v>26</v>
      </c>
      <c r="F9" s="94"/>
      <c r="G9" s="94">
        <v>2</v>
      </c>
      <c r="H9" s="43"/>
      <c r="I9" s="43"/>
      <c r="J9" s="43"/>
      <c r="K9" s="43"/>
      <c r="L9" s="43"/>
      <c r="M9" s="43"/>
      <c r="N9" s="43"/>
      <c r="O9" s="94">
        <v>2</v>
      </c>
    </row>
    <row r="10" spans="1:15" ht="25.5" customHeight="1">
      <c r="A10" s="95"/>
      <c r="B10" s="38"/>
      <c r="C10" s="32"/>
      <c r="D10" s="44">
        <v>20199</v>
      </c>
      <c r="E10" s="47" t="s">
        <v>28</v>
      </c>
      <c r="F10" s="94"/>
      <c r="G10" s="94">
        <v>4.2</v>
      </c>
      <c r="H10" s="43"/>
      <c r="I10" s="43"/>
      <c r="J10" s="43"/>
      <c r="K10" s="43"/>
      <c r="L10" s="43"/>
      <c r="M10" s="43"/>
      <c r="N10" s="43"/>
      <c r="O10" s="94">
        <v>4.2</v>
      </c>
    </row>
    <row r="11" spans="1:15" ht="25.5" customHeight="1">
      <c r="A11" s="95"/>
      <c r="B11" s="38"/>
      <c r="C11" s="32"/>
      <c r="D11" s="44">
        <v>2019999</v>
      </c>
      <c r="E11" s="47" t="s">
        <v>30</v>
      </c>
      <c r="F11" s="94"/>
      <c r="G11" s="94">
        <v>4.2</v>
      </c>
      <c r="H11" s="43"/>
      <c r="I11" s="43"/>
      <c r="J11" s="43"/>
      <c r="K11" s="43"/>
      <c r="L11" s="43"/>
      <c r="M11" s="43"/>
      <c r="N11" s="43"/>
      <c r="O11" s="94">
        <v>4.2</v>
      </c>
    </row>
    <row r="12" spans="1:15" ht="25.5" customHeight="1">
      <c r="A12" s="95"/>
      <c r="B12" s="38"/>
      <c r="C12" s="32"/>
      <c r="D12" s="39">
        <v>206</v>
      </c>
      <c r="E12" s="40" t="s">
        <v>32</v>
      </c>
      <c r="F12" s="93"/>
      <c r="G12" s="93">
        <v>80</v>
      </c>
      <c r="H12" s="42"/>
      <c r="I12" s="42"/>
      <c r="J12" s="42"/>
      <c r="K12" s="42"/>
      <c r="L12" s="42"/>
      <c r="M12" s="42"/>
      <c r="N12" s="42"/>
      <c r="O12" s="93">
        <v>80</v>
      </c>
    </row>
    <row r="13" spans="1:15" ht="25.5" customHeight="1">
      <c r="A13" s="95"/>
      <c r="B13" s="38"/>
      <c r="C13" s="32"/>
      <c r="D13" s="44">
        <v>20604</v>
      </c>
      <c r="E13" s="47" t="s">
        <v>34</v>
      </c>
      <c r="F13" s="94"/>
      <c r="G13" s="94">
        <v>80</v>
      </c>
      <c r="H13" s="43"/>
      <c r="I13" s="43"/>
      <c r="J13" s="43"/>
      <c r="K13" s="43"/>
      <c r="L13" s="43"/>
      <c r="M13" s="43"/>
      <c r="N13" s="43"/>
      <c r="O13" s="94">
        <v>80</v>
      </c>
    </row>
    <row r="14" spans="1:15" ht="25.5" customHeight="1">
      <c r="A14" s="95"/>
      <c r="B14" s="38"/>
      <c r="C14" s="32"/>
      <c r="D14" s="44">
        <v>2060402</v>
      </c>
      <c r="E14" s="47" t="s">
        <v>36</v>
      </c>
      <c r="F14" s="94"/>
      <c r="G14" s="94">
        <v>80</v>
      </c>
      <c r="H14" s="43"/>
      <c r="I14" s="43"/>
      <c r="J14" s="43"/>
      <c r="K14" s="43"/>
      <c r="L14" s="43"/>
      <c r="M14" s="43"/>
      <c r="N14" s="43"/>
      <c r="O14" s="94">
        <v>80</v>
      </c>
    </row>
    <row r="15" spans="1:15" ht="25.5" customHeight="1">
      <c r="A15" s="95"/>
      <c r="B15" s="38"/>
      <c r="C15" s="32"/>
      <c r="D15" s="39">
        <v>208</v>
      </c>
      <c r="E15" s="40" t="s">
        <v>37</v>
      </c>
      <c r="F15" s="93"/>
      <c r="G15" s="93"/>
      <c r="H15" s="50">
        <v>13.0349</v>
      </c>
      <c r="I15" s="42"/>
      <c r="J15" s="42"/>
      <c r="K15" s="42"/>
      <c r="L15" s="42"/>
      <c r="M15" s="42"/>
      <c r="N15" s="42"/>
      <c r="O15" s="93">
        <v>13.0349</v>
      </c>
    </row>
    <row r="16" spans="1:15" ht="25.5" customHeight="1">
      <c r="A16" s="95"/>
      <c r="B16" s="38"/>
      <c r="C16" s="32"/>
      <c r="D16" s="44">
        <v>20808</v>
      </c>
      <c r="E16" s="47" t="s">
        <v>38</v>
      </c>
      <c r="F16" s="94"/>
      <c r="G16" s="94"/>
      <c r="H16" s="96">
        <v>13.0349</v>
      </c>
      <c r="I16" s="43"/>
      <c r="J16" s="43"/>
      <c r="K16" s="43"/>
      <c r="L16" s="43"/>
      <c r="M16" s="43"/>
      <c r="N16" s="43"/>
      <c r="O16" s="94">
        <v>13.0349</v>
      </c>
    </row>
    <row r="17" spans="1:15" ht="25.5" customHeight="1">
      <c r="A17" s="95"/>
      <c r="B17" s="38"/>
      <c r="C17" s="32"/>
      <c r="D17" s="44">
        <v>2080801</v>
      </c>
      <c r="E17" s="47" t="s">
        <v>39</v>
      </c>
      <c r="F17" s="94"/>
      <c r="G17" s="94"/>
      <c r="H17" s="96">
        <v>13.0349</v>
      </c>
      <c r="I17" s="43"/>
      <c r="J17" s="43"/>
      <c r="K17" s="43"/>
      <c r="L17" s="43"/>
      <c r="M17" s="43"/>
      <c r="N17" s="43"/>
      <c r="O17" s="94">
        <v>13.0349</v>
      </c>
    </row>
    <row r="18" spans="1:15" ht="25.5" customHeight="1">
      <c r="A18" s="95"/>
      <c r="B18" s="38"/>
      <c r="C18" s="97"/>
      <c r="D18" s="39">
        <v>211</v>
      </c>
      <c r="E18" s="40" t="s">
        <v>40</v>
      </c>
      <c r="F18" s="93"/>
      <c r="G18" s="93">
        <v>3</v>
      </c>
      <c r="H18" s="93">
        <v>1149.65</v>
      </c>
      <c r="I18" s="42"/>
      <c r="J18" s="42"/>
      <c r="K18" s="42"/>
      <c r="L18" s="42"/>
      <c r="M18" s="42"/>
      <c r="N18" s="42"/>
      <c r="O18" s="93">
        <v>1152.65</v>
      </c>
    </row>
    <row r="19" spans="1:15" ht="25.5" customHeight="1">
      <c r="A19" s="95"/>
      <c r="B19" s="38"/>
      <c r="C19" s="97"/>
      <c r="D19" s="44">
        <v>21105</v>
      </c>
      <c r="E19" s="47" t="s">
        <v>41</v>
      </c>
      <c r="F19" s="94"/>
      <c r="G19" s="94"/>
      <c r="H19" s="96">
        <v>491.36</v>
      </c>
      <c r="I19" s="43"/>
      <c r="J19" s="43"/>
      <c r="K19" s="43"/>
      <c r="L19" s="43"/>
      <c r="M19" s="43"/>
      <c r="N19" s="43"/>
      <c r="O19" s="94">
        <v>491.36</v>
      </c>
    </row>
    <row r="20" spans="1:15" ht="25.5" customHeight="1">
      <c r="A20" s="95"/>
      <c r="B20" s="38"/>
      <c r="C20" s="97"/>
      <c r="D20" s="44">
        <v>2110501</v>
      </c>
      <c r="E20" s="47" t="s">
        <v>42</v>
      </c>
      <c r="F20" s="94"/>
      <c r="G20" s="94"/>
      <c r="H20" s="96">
        <v>491.36</v>
      </c>
      <c r="I20" s="43"/>
      <c r="J20" s="43"/>
      <c r="K20" s="43"/>
      <c r="L20" s="43"/>
      <c r="M20" s="43"/>
      <c r="N20" s="43"/>
      <c r="O20" s="94">
        <v>491.36</v>
      </c>
    </row>
    <row r="21" spans="1:15" ht="25.5" customHeight="1">
      <c r="A21" s="95"/>
      <c r="B21" s="38"/>
      <c r="C21" s="97"/>
      <c r="D21" s="44">
        <v>21106</v>
      </c>
      <c r="E21" s="47" t="s">
        <v>43</v>
      </c>
      <c r="F21" s="94"/>
      <c r="G21" s="94">
        <v>3</v>
      </c>
      <c r="H21" s="96">
        <v>658.29</v>
      </c>
      <c r="I21" s="43"/>
      <c r="J21" s="43"/>
      <c r="K21" s="43"/>
      <c r="L21" s="43"/>
      <c r="M21" s="43"/>
      <c r="N21" s="43"/>
      <c r="O21" s="94">
        <v>661.29</v>
      </c>
    </row>
    <row r="22" spans="1:15" ht="25.5" customHeight="1">
      <c r="A22" s="95"/>
      <c r="B22" s="38"/>
      <c r="C22" s="97"/>
      <c r="D22" s="44">
        <v>2110602</v>
      </c>
      <c r="E22" s="47" t="s">
        <v>44</v>
      </c>
      <c r="F22" s="94"/>
      <c r="G22" s="94"/>
      <c r="H22" s="96">
        <v>658.29</v>
      </c>
      <c r="I22" s="43"/>
      <c r="J22" s="43"/>
      <c r="K22" s="43"/>
      <c r="L22" s="43"/>
      <c r="M22" s="43"/>
      <c r="N22" s="43"/>
      <c r="O22" s="94">
        <v>658.29</v>
      </c>
    </row>
    <row r="23" spans="1:15" ht="25.5" customHeight="1">
      <c r="A23" s="95"/>
      <c r="B23" s="38"/>
      <c r="C23" s="97"/>
      <c r="D23" s="44">
        <v>2110699</v>
      </c>
      <c r="E23" s="47" t="s">
        <v>45</v>
      </c>
      <c r="F23" s="94"/>
      <c r="G23" s="94">
        <v>3</v>
      </c>
      <c r="H23" s="43"/>
      <c r="I23" s="43"/>
      <c r="J23" s="43"/>
      <c r="K23" s="43"/>
      <c r="L23" s="43"/>
      <c r="M23" s="43"/>
      <c r="N23" s="43"/>
      <c r="O23" s="94">
        <v>3</v>
      </c>
    </row>
    <row r="24" spans="1:15" ht="25.5" customHeight="1">
      <c r="A24" s="95"/>
      <c r="B24" s="38"/>
      <c r="C24" s="97"/>
      <c r="D24" s="39">
        <v>213</v>
      </c>
      <c r="E24" s="40" t="s">
        <v>46</v>
      </c>
      <c r="F24" s="93">
        <v>1004.617018</v>
      </c>
      <c r="G24" s="93">
        <v>305.413701</v>
      </c>
      <c r="H24" s="93">
        <v>3521.628499</v>
      </c>
      <c r="I24" s="42"/>
      <c r="J24" s="42"/>
      <c r="K24" s="42"/>
      <c r="L24" s="42"/>
      <c r="M24" s="93">
        <v>90.8099</v>
      </c>
      <c r="N24" s="42"/>
      <c r="O24" s="93">
        <v>4912.469118</v>
      </c>
    </row>
    <row r="25" spans="1:15" ht="25.5" customHeight="1">
      <c r="A25" s="95"/>
      <c r="B25" s="38"/>
      <c r="C25" s="97"/>
      <c r="D25" s="44">
        <v>21301</v>
      </c>
      <c r="E25" s="47" t="s">
        <v>47</v>
      </c>
      <c r="F25" s="94"/>
      <c r="G25" s="94"/>
      <c r="H25" s="43"/>
      <c r="I25" s="43"/>
      <c r="J25" s="43"/>
      <c r="K25" s="43"/>
      <c r="L25" s="43"/>
      <c r="M25" s="96">
        <v>17</v>
      </c>
      <c r="N25" s="43"/>
      <c r="O25" s="94">
        <v>17</v>
      </c>
    </row>
    <row r="26" spans="1:15" ht="25.5" customHeight="1">
      <c r="A26" s="95"/>
      <c r="B26" s="38"/>
      <c r="C26" s="97"/>
      <c r="D26" s="44">
        <v>2130199</v>
      </c>
      <c r="E26" s="47" t="s">
        <v>48</v>
      </c>
      <c r="F26" s="94"/>
      <c r="G26" s="94"/>
      <c r="H26" s="43"/>
      <c r="I26" s="43"/>
      <c r="J26" s="43"/>
      <c r="K26" s="43"/>
      <c r="L26" s="43"/>
      <c r="M26" s="96">
        <v>17</v>
      </c>
      <c r="N26" s="43"/>
      <c r="O26" s="94">
        <v>17</v>
      </c>
    </row>
    <row r="27" spans="1:15" ht="25.5" customHeight="1">
      <c r="A27" s="95"/>
      <c r="B27" s="38"/>
      <c r="C27" s="97"/>
      <c r="D27" s="44">
        <v>21302</v>
      </c>
      <c r="E27" s="47" t="s">
        <v>49</v>
      </c>
      <c r="F27" s="94">
        <v>1004.617018</v>
      </c>
      <c r="G27" s="94">
        <v>295.413701</v>
      </c>
      <c r="H27" s="96">
        <v>3521.628499</v>
      </c>
      <c r="I27" s="43"/>
      <c r="J27" s="43"/>
      <c r="K27" s="43"/>
      <c r="L27" s="43"/>
      <c r="M27" s="96">
        <v>73.8099</v>
      </c>
      <c r="N27" s="43"/>
      <c r="O27" s="94">
        <v>4895.469118</v>
      </c>
    </row>
    <row r="28" spans="1:15" ht="25.5" customHeight="1">
      <c r="A28" s="95"/>
      <c r="B28" s="38"/>
      <c r="C28" s="97"/>
      <c r="D28" s="44">
        <v>2130201</v>
      </c>
      <c r="E28" s="47" t="s">
        <v>50</v>
      </c>
      <c r="F28" s="94">
        <v>1004.617018</v>
      </c>
      <c r="G28" s="94">
        <v>219.6021</v>
      </c>
      <c r="H28" s="96">
        <v>11.454</v>
      </c>
      <c r="I28" s="43"/>
      <c r="J28" s="43"/>
      <c r="K28" s="43"/>
      <c r="L28" s="43"/>
      <c r="M28" s="43"/>
      <c r="N28" s="43"/>
      <c r="O28" s="94">
        <v>1235.6731180000002</v>
      </c>
    </row>
    <row r="29" spans="1:15" ht="25.5" customHeight="1">
      <c r="A29" s="95"/>
      <c r="B29" s="38"/>
      <c r="C29" s="97"/>
      <c r="D29" s="44">
        <v>2130204</v>
      </c>
      <c r="E29" s="47" t="s">
        <v>51</v>
      </c>
      <c r="F29" s="94"/>
      <c r="G29" s="94"/>
      <c r="H29" s="96">
        <v>462.094</v>
      </c>
      <c r="I29" s="43"/>
      <c r="J29" s="43"/>
      <c r="K29" s="43"/>
      <c r="L29" s="43"/>
      <c r="M29" s="43"/>
      <c r="N29" s="43"/>
      <c r="O29" s="94">
        <v>462.094</v>
      </c>
    </row>
    <row r="30" spans="1:15" ht="25.5" customHeight="1">
      <c r="A30" s="48"/>
      <c r="B30" s="48"/>
      <c r="C30" s="97"/>
      <c r="D30" s="44">
        <v>2130205</v>
      </c>
      <c r="E30" s="47" t="s">
        <v>52</v>
      </c>
      <c r="F30" s="94"/>
      <c r="G30" s="94"/>
      <c r="H30" s="96">
        <v>642.25</v>
      </c>
      <c r="I30" s="43"/>
      <c r="J30" s="43"/>
      <c r="K30" s="43"/>
      <c r="L30" s="43"/>
      <c r="M30" s="43"/>
      <c r="N30" s="43"/>
      <c r="O30" s="94">
        <v>642.25</v>
      </c>
    </row>
    <row r="31" spans="1:15" ht="25.5" customHeight="1">
      <c r="A31" s="48"/>
      <c r="B31" s="48"/>
      <c r="C31" s="98"/>
      <c r="D31" s="44">
        <v>2130207</v>
      </c>
      <c r="E31" s="47" t="s">
        <v>53</v>
      </c>
      <c r="F31" s="94"/>
      <c r="G31" s="94"/>
      <c r="H31" s="96">
        <v>5.272</v>
      </c>
      <c r="I31" s="43"/>
      <c r="J31" s="43"/>
      <c r="K31" s="43"/>
      <c r="L31" s="43"/>
      <c r="M31" s="43"/>
      <c r="N31" s="43"/>
      <c r="O31" s="94">
        <v>5.272</v>
      </c>
    </row>
    <row r="32" spans="1:15" ht="25.5" customHeight="1">
      <c r="A32" s="48"/>
      <c r="B32" s="48"/>
      <c r="C32" s="98"/>
      <c r="D32" s="44">
        <v>2130209</v>
      </c>
      <c r="E32" s="47" t="s">
        <v>54</v>
      </c>
      <c r="F32" s="94"/>
      <c r="G32" s="94"/>
      <c r="H32" s="96">
        <v>882.03</v>
      </c>
      <c r="I32" s="43"/>
      <c r="J32" s="43"/>
      <c r="K32" s="43"/>
      <c r="L32" s="43"/>
      <c r="M32" s="43"/>
      <c r="N32" s="43"/>
      <c r="O32" s="94">
        <v>882.03</v>
      </c>
    </row>
    <row r="33" spans="1:15" ht="25.5" customHeight="1">
      <c r="A33" s="48"/>
      <c r="B33" s="48"/>
      <c r="C33" s="98"/>
      <c r="D33" s="44">
        <v>2130211</v>
      </c>
      <c r="E33" s="47" t="s">
        <v>55</v>
      </c>
      <c r="F33" s="94"/>
      <c r="G33" s="94"/>
      <c r="H33" s="96">
        <v>5</v>
      </c>
      <c r="I33" s="43"/>
      <c r="J33" s="43"/>
      <c r="K33" s="43"/>
      <c r="L33" s="43"/>
      <c r="M33" s="43"/>
      <c r="N33" s="43"/>
      <c r="O33" s="94">
        <v>5</v>
      </c>
    </row>
    <row r="34" spans="1:15" ht="25.5" customHeight="1">
      <c r="A34" s="99"/>
      <c r="B34" s="99"/>
      <c r="D34" s="44">
        <v>2130221</v>
      </c>
      <c r="E34" s="47" t="s">
        <v>56</v>
      </c>
      <c r="F34" s="94"/>
      <c r="G34" s="94"/>
      <c r="H34" s="96">
        <v>1000</v>
      </c>
      <c r="I34" s="43"/>
      <c r="J34" s="43"/>
      <c r="K34" s="43"/>
      <c r="L34" s="43"/>
      <c r="M34" s="43"/>
      <c r="N34" s="43"/>
      <c r="O34" s="94">
        <v>1000</v>
      </c>
    </row>
    <row r="35" spans="1:15" ht="25.5" customHeight="1">
      <c r="A35" s="99"/>
      <c r="B35" s="99"/>
      <c r="D35" s="44">
        <v>2130227</v>
      </c>
      <c r="E35" s="47" t="s">
        <v>57</v>
      </c>
      <c r="F35" s="94"/>
      <c r="G35" s="94"/>
      <c r="H35" s="96">
        <v>9.15</v>
      </c>
      <c r="I35" s="43"/>
      <c r="J35" s="43"/>
      <c r="K35" s="43"/>
      <c r="L35" s="43"/>
      <c r="M35" s="43"/>
      <c r="N35" s="43"/>
      <c r="O35" s="94">
        <v>9.15</v>
      </c>
    </row>
    <row r="36" spans="1:15" ht="25.5" customHeight="1">
      <c r="A36" s="95"/>
      <c r="B36" s="38"/>
      <c r="C36" s="97"/>
      <c r="D36" s="44">
        <v>2130234</v>
      </c>
      <c r="E36" s="47" t="s">
        <v>58</v>
      </c>
      <c r="F36" s="94"/>
      <c r="G36" s="94"/>
      <c r="H36" s="96">
        <v>55</v>
      </c>
      <c r="I36" s="43"/>
      <c r="J36" s="43"/>
      <c r="K36" s="43"/>
      <c r="L36" s="43"/>
      <c r="M36" s="43"/>
      <c r="N36" s="43"/>
      <c r="O36" s="94">
        <v>55</v>
      </c>
    </row>
    <row r="37" spans="1:15" ht="25.5" customHeight="1">
      <c r="A37" s="48"/>
      <c r="B37" s="48"/>
      <c r="C37" s="97"/>
      <c r="D37" s="44">
        <v>2130299</v>
      </c>
      <c r="E37" s="47" t="s">
        <v>59</v>
      </c>
      <c r="F37" s="94"/>
      <c r="G37" s="94">
        <v>75.811601</v>
      </c>
      <c r="H37" s="96">
        <v>449.378499</v>
      </c>
      <c r="I37" s="43"/>
      <c r="J37" s="43"/>
      <c r="K37" s="43"/>
      <c r="L37" s="43"/>
      <c r="M37" s="43">
        <v>73.8099</v>
      </c>
      <c r="N37" s="43"/>
      <c r="O37" s="94">
        <v>599</v>
      </c>
    </row>
    <row r="38" spans="1:15" ht="25.5" customHeight="1">
      <c r="A38" s="48"/>
      <c r="B38" s="48"/>
      <c r="C38" s="98"/>
      <c r="D38" s="39">
        <v>221</v>
      </c>
      <c r="E38" s="40" t="s">
        <v>62</v>
      </c>
      <c r="F38" s="93"/>
      <c r="G38" s="93"/>
      <c r="H38" s="50">
        <v>180</v>
      </c>
      <c r="I38" s="42"/>
      <c r="J38" s="42"/>
      <c r="K38" s="42"/>
      <c r="L38" s="42"/>
      <c r="M38" s="42"/>
      <c r="N38" s="42"/>
      <c r="O38" s="93">
        <v>180</v>
      </c>
    </row>
    <row r="39" spans="1:15" ht="25.5" customHeight="1">
      <c r="A39" s="95"/>
      <c r="B39" s="38"/>
      <c r="C39" s="97"/>
      <c r="D39" s="44">
        <v>22101</v>
      </c>
      <c r="E39" s="47" t="s">
        <v>63</v>
      </c>
      <c r="F39" s="94"/>
      <c r="G39" s="94"/>
      <c r="H39" s="96">
        <v>180</v>
      </c>
      <c r="I39" s="43"/>
      <c r="J39" s="43"/>
      <c r="K39" s="43"/>
      <c r="L39" s="43"/>
      <c r="M39" s="43"/>
      <c r="N39" s="43"/>
      <c r="O39" s="94">
        <v>180</v>
      </c>
    </row>
    <row r="40" spans="1:15" ht="25.5" customHeight="1">
      <c r="A40" s="48"/>
      <c r="B40" s="48"/>
      <c r="C40" s="97"/>
      <c r="D40" s="44">
        <v>2210103</v>
      </c>
      <c r="E40" s="47" t="s">
        <v>64</v>
      </c>
      <c r="F40" s="94"/>
      <c r="G40" s="94"/>
      <c r="H40" s="96">
        <v>180</v>
      </c>
      <c r="I40" s="43"/>
      <c r="J40" s="43"/>
      <c r="K40" s="43"/>
      <c r="L40" s="43"/>
      <c r="M40" s="43"/>
      <c r="N40" s="43"/>
      <c r="O40" s="94">
        <v>180</v>
      </c>
    </row>
    <row r="41" spans="1:15" ht="25.5" customHeight="1">
      <c r="A41" s="51" t="s">
        <v>67</v>
      </c>
      <c r="B41" s="52">
        <v>6344.354018</v>
      </c>
      <c r="C41" s="97"/>
      <c r="D41" s="39"/>
      <c r="E41" s="40"/>
      <c r="F41" s="93">
        <f aca="true" t="shared" si="0" ref="F41:O41">F38+F24+F18+F15+F7+F12</f>
        <v>1004.617018</v>
      </c>
      <c r="G41" s="93">
        <f t="shared" si="0"/>
        <v>394.613701</v>
      </c>
      <c r="H41" s="93">
        <f t="shared" si="0"/>
        <v>4864.313399</v>
      </c>
      <c r="I41" s="93"/>
      <c r="J41" s="93"/>
      <c r="K41" s="93"/>
      <c r="L41" s="93"/>
      <c r="M41" s="93">
        <f t="shared" si="0"/>
        <v>90.8099</v>
      </c>
      <c r="N41" s="93"/>
      <c r="O41" s="93">
        <f t="shared" si="0"/>
        <v>6344.354018</v>
      </c>
    </row>
  </sheetData>
  <sheetProtection/>
  <mergeCells count="8">
    <mergeCell ref="A4:B4"/>
    <mergeCell ref="D4:O4"/>
    <mergeCell ref="D5:E5"/>
    <mergeCell ref="F5:O5"/>
    <mergeCell ref="A5:A6"/>
    <mergeCell ref="B5:B6"/>
    <mergeCell ref="C4:C33"/>
    <mergeCell ref="A1:O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G16" sqref="G16"/>
    </sheetView>
  </sheetViews>
  <sheetFormatPr defaultColWidth="9.00390625" defaultRowHeight="14.25"/>
  <cols>
    <col min="1" max="1" width="10.375" style="31" customWidth="1"/>
    <col min="2" max="2" width="26.625" style="31" customWidth="1"/>
    <col min="3" max="3" width="16.125" style="31" customWidth="1"/>
    <col min="4" max="5" width="11.50390625" style="31" customWidth="1"/>
    <col min="6" max="16384" width="9.00390625" style="31" customWidth="1"/>
  </cols>
  <sheetData>
    <row r="1" ht="22.5" customHeight="1">
      <c r="A1" s="83"/>
    </row>
    <row r="2" spans="1:5" ht="33" customHeight="1">
      <c r="A2" s="28" t="s">
        <v>72</v>
      </c>
      <c r="B2" s="29"/>
      <c r="C2" s="29"/>
      <c r="D2" s="29"/>
      <c r="E2" s="29"/>
    </row>
    <row r="3" spans="1:5" ht="22.5" customHeight="1">
      <c r="A3" s="84" t="s">
        <v>1</v>
      </c>
      <c r="B3" s="84"/>
      <c r="E3" s="85" t="s">
        <v>2</v>
      </c>
    </row>
    <row r="4" spans="1:5" s="82" customFormat="1" ht="27.75" customHeight="1">
      <c r="A4" s="86" t="s">
        <v>73</v>
      </c>
      <c r="B4" s="86" t="s">
        <v>74</v>
      </c>
      <c r="C4" s="86" t="s">
        <v>75</v>
      </c>
      <c r="D4" s="86" t="s">
        <v>76</v>
      </c>
      <c r="E4" s="86" t="s">
        <v>77</v>
      </c>
    </row>
    <row r="5" spans="1:5" s="82" customFormat="1" ht="27.75" customHeight="1">
      <c r="A5" s="86" t="s">
        <v>20</v>
      </c>
      <c r="B5" s="86"/>
      <c r="C5" s="87">
        <f>C6+C7+C8+C9+C10+C11+C13+C14+C15+C16+C17+C18+C19+C20+C21+C22+C23+C24+C12</f>
        <v>6344.354017999999</v>
      </c>
      <c r="D5" s="87">
        <f>D6+D7+D8+D9+D10+D11+D12+D13+D14+D15+D16+D17+D18+D19+D20+D21+D22+D23+D24</f>
        <v>2096.002018</v>
      </c>
      <c r="E5" s="87">
        <f>E6+E7+E8+E9+E10+E11+E12+E13+E14+E15+E16+E17+E18+E19+E20+E21+E22+E23+E24</f>
        <v>4248.352000000001</v>
      </c>
    </row>
    <row r="6" spans="1:5" ht="27.75" customHeight="1">
      <c r="A6" s="88">
        <v>2010605</v>
      </c>
      <c r="B6" s="89" t="s">
        <v>78</v>
      </c>
      <c r="C6" s="90">
        <v>2</v>
      </c>
      <c r="D6" s="90">
        <v>2</v>
      </c>
      <c r="E6" s="90"/>
    </row>
    <row r="7" spans="1:5" ht="27.75" customHeight="1">
      <c r="A7" s="88">
        <v>2019999</v>
      </c>
      <c r="B7" s="89" t="s">
        <v>28</v>
      </c>
      <c r="C7" s="90">
        <v>4.2</v>
      </c>
      <c r="D7" s="90">
        <v>4.2</v>
      </c>
      <c r="E7" s="90"/>
    </row>
    <row r="8" spans="1:5" ht="27.75" customHeight="1">
      <c r="A8" s="88">
        <v>2060402</v>
      </c>
      <c r="B8" s="89" t="s">
        <v>79</v>
      </c>
      <c r="C8" s="90">
        <v>80</v>
      </c>
      <c r="D8" s="90">
        <v>80</v>
      </c>
      <c r="E8" s="90"/>
    </row>
    <row r="9" spans="1:5" ht="27.75" customHeight="1">
      <c r="A9" s="88">
        <v>2080801</v>
      </c>
      <c r="B9" s="89" t="s">
        <v>80</v>
      </c>
      <c r="C9" s="90">
        <v>13.0349</v>
      </c>
      <c r="D9" s="90">
        <v>13.0349</v>
      </c>
      <c r="E9" s="90"/>
    </row>
    <row r="10" spans="1:5" ht="27.75" customHeight="1">
      <c r="A10" s="88">
        <v>2110501</v>
      </c>
      <c r="B10" s="89" t="s">
        <v>81</v>
      </c>
      <c r="C10" s="90">
        <v>491.36</v>
      </c>
      <c r="D10" s="90"/>
      <c r="E10" s="90">
        <v>491.36</v>
      </c>
    </row>
    <row r="11" spans="1:5" ht="27.75" customHeight="1">
      <c r="A11" s="88">
        <v>2110602</v>
      </c>
      <c r="B11" s="89" t="s">
        <v>82</v>
      </c>
      <c r="C11" s="90">
        <v>658.29</v>
      </c>
      <c r="D11" s="90"/>
      <c r="E11" s="90">
        <v>658.29</v>
      </c>
    </row>
    <row r="12" spans="1:5" ht="27.75" customHeight="1">
      <c r="A12" s="88">
        <v>2110699</v>
      </c>
      <c r="B12" s="89" t="s">
        <v>83</v>
      </c>
      <c r="C12" s="90">
        <v>3</v>
      </c>
      <c r="D12" s="90">
        <v>3</v>
      </c>
      <c r="E12" s="90"/>
    </row>
    <row r="13" spans="1:5" ht="27.75" customHeight="1">
      <c r="A13" s="88">
        <v>2130199</v>
      </c>
      <c r="B13" s="89" t="s">
        <v>84</v>
      </c>
      <c r="C13" s="90">
        <v>17</v>
      </c>
      <c r="D13" s="90">
        <v>17</v>
      </c>
      <c r="E13" s="90"/>
    </row>
    <row r="14" spans="1:5" ht="27.75" customHeight="1">
      <c r="A14" s="88">
        <v>2130201</v>
      </c>
      <c r="B14" s="89" t="s">
        <v>85</v>
      </c>
      <c r="C14" s="90">
        <v>1235.673118</v>
      </c>
      <c r="D14" s="90">
        <v>1235.673118</v>
      </c>
      <c r="E14" s="90"/>
    </row>
    <row r="15" spans="1:5" ht="27.75" customHeight="1">
      <c r="A15" s="88">
        <v>2130204</v>
      </c>
      <c r="B15" s="89" t="s">
        <v>86</v>
      </c>
      <c r="C15" s="90">
        <v>462.094</v>
      </c>
      <c r="D15" s="90">
        <v>462.094</v>
      </c>
      <c r="E15" s="90"/>
    </row>
    <row r="16" spans="1:5" ht="27.75" customHeight="1">
      <c r="A16" s="88">
        <v>2130205</v>
      </c>
      <c r="B16" s="89" t="s">
        <v>87</v>
      </c>
      <c r="C16" s="90">
        <v>642.25</v>
      </c>
      <c r="D16" s="90"/>
      <c r="E16" s="90">
        <v>642.25</v>
      </c>
    </row>
    <row r="17" spans="1:5" ht="27.75" customHeight="1">
      <c r="A17" s="88">
        <v>2120207</v>
      </c>
      <c r="B17" s="89" t="s">
        <v>88</v>
      </c>
      <c r="C17" s="90">
        <v>5.272</v>
      </c>
      <c r="D17" s="90"/>
      <c r="E17" s="90">
        <v>5.272</v>
      </c>
    </row>
    <row r="18" spans="1:5" ht="27.75" customHeight="1">
      <c r="A18" s="88">
        <v>2130209</v>
      </c>
      <c r="B18" s="89" t="s">
        <v>89</v>
      </c>
      <c r="C18" s="90">
        <v>882.03</v>
      </c>
      <c r="D18" s="90"/>
      <c r="E18" s="90">
        <v>882.03</v>
      </c>
    </row>
    <row r="19" spans="1:5" ht="27.75" customHeight="1">
      <c r="A19" s="88">
        <v>2130211</v>
      </c>
      <c r="B19" s="89" t="s">
        <v>90</v>
      </c>
      <c r="C19" s="90">
        <v>5</v>
      </c>
      <c r="D19" s="90"/>
      <c r="E19" s="90">
        <v>5</v>
      </c>
    </row>
    <row r="20" spans="1:5" ht="27.75" customHeight="1">
      <c r="A20" s="88">
        <v>2130221</v>
      </c>
      <c r="B20" s="89" t="s">
        <v>91</v>
      </c>
      <c r="C20" s="90">
        <v>1000</v>
      </c>
      <c r="D20" s="90"/>
      <c r="E20" s="90">
        <v>1000</v>
      </c>
    </row>
    <row r="21" spans="1:5" ht="27.75" customHeight="1">
      <c r="A21" s="88">
        <v>2130234</v>
      </c>
      <c r="B21" s="89" t="s">
        <v>92</v>
      </c>
      <c r="C21" s="90">
        <v>9.15</v>
      </c>
      <c r="D21" s="90"/>
      <c r="E21" s="90">
        <v>9.15</v>
      </c>
    </row>
    <row r="22" spans="1:5" ht="27.75" customHeight="1">
      <c r="A22" s="88">
        <v>2130234</v>
      </c>
      <c r="B22" s="89" t="s">
        <v>93</v>
      </c>
      <c r="C22" s="90">
        <v>55</v>
      </c>
      <c r="D22" s="90"/>
      <c r="E22" s="90">
        <v>55</v>
      </c>
    </row>
    <row r="23" spans="1:5" ht="27.75" customHeight="1">
      <c r="A23" s="88">
        <v>2130299</v>
      </c>
      <c r="B23" s="89" t="s">
        <v>94</v>
      </c>
      <c r="C23" s="90">
        <v>599</v>
      </c>
      <c r="D23" s="90">
        <v>279</v>
      </c>
      <c r="E23" s="90">
        <v>320</v>
      </c>
    </row>
    <row r="24" spans="1:5" ht="27.75" customHeight="1">
      <c r="A24" s="88">
        <v>2210103</v>
      </c>
      <c r="B24" s="89" t="s">
        <v>95</v>
      </c>
      <c r="C24" s="90">
        <v>180</v>
      </c>
      <c r="D24" s="90"/>
      <c r="E24" s="90">
        <v>180</v>
      </c>
    </row>
    <row r="25" ht="22.5">
      <c r="A25" s="91"/>
    </row>
  </sheetData>
  <sheetProtection/>
  <mergeCells count="3">
    <mergeCell ref="A2:E2"/>
    <mergeCell ref="A3:B3"/>
    <mergeCell ref="A5:B5"/>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6"/>
  <sheetViews>
    <sheetView zoomScaleSheetLayoutView="100" workbookViewId="0" topLeftCell="A1">
      <selection activeCell="E10" sqref="E10"/>
    </sheetView>
  </sheetViews>
  <sheetFormatPr defaultColWidth="9.00390625" defaultRowHeight="14.25"/>
  <cols>
    <col min="1" max="3" width="25.625" style="56" customWidth="1"/>
    <col min="4" max="16384" width="9.00390625" style="56" customWidth="1"/>
  </cols>
  <sheetData>
    <row r="1" spans="1:252" ht="18.75">
      <c r="A1" s="57"/>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row>
    <row r="2" spans="1:252" ht="20.25">
      <c r="A2" s="59" t="s">
        <v>96</v>
      </c>
      <c r="B2" s="60"/>
      <c r="C2" s="60"/>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c r="DY2" s="61"/>
      <c r="DZ2" s="61"/>
      <c r="EA2" s="61"/>
      <c r="EB2" s="61"/>
      <c r="EC2" s="61"/>
      <c r="ED2" s="61"/>
      <c r="EE2" s="61"/>
      <c r="EF2" s="61"/>
      <c r="EG2" s="61"/>
      <c r="EH2" s="61"/>
      <c r="EI2" s="61"/>
      <c r="EJ2" s="61"/>
      <c r="EK2" s="61"/>
      <c r="EL2" s="61"/>
      <c r="EM2" s="61"/>
      <c r="EN2" s="61"/>
      <c r="EO2" s="61"/>
      <c r="EP2" s="61"/>
      <c r="EQ2" s="61"/>
      <c r="ER2" s="61"/>
      <c r="ES2" s="61"/>
      <c r="ET2" s="61"/>
      <c r="EU2" s="61"/>
      <c r="EV2" s="61"/>
      <c r="EW2" s="61"/>
      <c r="EX2" s="61"/>
      <c r="EY2" s="61"/>
      <c r="EZ2" s="61"/>
      <c r="FA2" s="61"/>
      <c r="FB2" s="61"/>
      <c r="FC2" s="61"/>
      <c r="FD2" s="61"/>
      <c r="FE2" s="61"/>
      <c r="FF2" s="61"/>
      <c r="FG2" s="61"/>
      <c r="FH2" s="61"/>
      <c r="FI2" s="61"/>
      <c r="FJ2" s="61"/>
      <c r="FK2" s="61"/>
      <c r="FL2" s="61"/>
      <c r="FM2" s="61"/>
      <c r="FN2" s="61"/>
      <c r="FO2" s="61"/>
      <c r="FP2" s="61"/>
      <c r="FQ2" s="61"/>
      <c r="FR2" s="61"/>
      <c r="FS2" s="61"/>
      <c r="FT2" s="61"/>
      <c r="FU2" s="61"/>
      <c r="FV2" s="61"/>
      <c r="FW2" s="61"/>
      <c r="FX2" s="61"/>
      <c r="FY2" s="61"/>
      <c r="FZ2" s="61"/>
      <c r="GA2" s="61"/>
      <c r="GB2" s="61"/>
      <c r="GC2" s="61"/>
      <c r="GD2" s="61"/>
      <c r="GE2" s="61"/>
      <c r="GF2" s="61"/>
      <c r="GG2" s="61"/>
      <c r="GH2" s="61"/>
      <c r="GI2" s="61"/>
      <c r="GJ2" s="61"/>
      <c r="GK2" s="61"/>
      <c r="GL2" s="61"/>
      <c r="GM2" s="61"/>
      <c r="GN2" s="61"/>
      <c r="GO2" s="61"/>
      <c r="GP2" s="61"/>
      <c r="GQ2" s="61"/>
      <c r="GR2" s="61"/>
      <c r="GS2" s="61"/>
      <c r="GT2" s="61"/>
      <c r="GU2" s="61"/>
      <c r="GV2" s="61"/>
      <c r="GW2" s="61"/>
      <c r="GX2" s="61"/>
      <c r="GY2" s="61"/>
      <c r="GZ2" s="61"/>
      <c r="HA2" s="61"/>
      <c r="HB2" s="61"/>
      <c r="HC2" s="61"/>
      <c r="HD2" s="61"/>
      <c r="HE2" s="61"/>
      <c r="HF2" s="61"/>
      <c r="HG2" s="61"/>
      <c r="HH2" s="61"/>
      <c r="HI2" s="61"/>
      <c r="HJ2" s="61"/>
      <c r="HK2" s="61"/>
      <c r="HL2" s="61"/>
      <c r="HM2" s="61"/>
      <c r="HN2" s="61"/>
      <c r="HO2" s="61"/>
      <c r="HP2" s="61"/>
      <c r="HQ2" s="61"/>
      <c r="HR2" s="61"/>
      <c r="HS2" s="61"/>
      <c r="HT2" s="61"/>
      <c r="HU2" s="61"/>
      <c r="HV2" s="61"/>
      <c r="HW2" s="61"/>
      <c r="HX2" s="61"/>
      <c r="HY2" s="61"/>
      <c r="HZ2" s="61"/>
      <c r="IA2" s="61"/>
      <c r="IB2" s="61"/>
      <c r="IC2" s="61"/>
      <c r="ID2" s="61"/>
      <c r="IE2" s="61"/>
      <c r="IF2" s="61"/>
      <c r="IG2" s="61"/>
      <c r="IH2" s="61"/>
      <c r="II2" s="61"/>
      <c r="IJ2" s="61"/>
      <c r="IK2" s="61"/>
      <c r="IL2" s="61"/>
      <c r="IM2" s="61"/>
      <c r="IN2" s="61"/>
      <c r="IO2" s="61"/>
      <c r="IP2" s="61"/>
      <c r="IQ2" s="61"/>
      <c r="IR2" s="61"/>
    </row>
    <row r="3" spans="1:252" ht="40.5" customHeight="1">
      <c r="A3" s="62" t="s">
        <v>1</v>
      </c>
      <c r="B3" s="61"/>
      <c r="C3" s="63" t="s">
        <v>2</v>
      </c>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1"/>
      <c r="DC3" s="61"/>
      <c r="DD3" s="61"/>
      <c r="DE3" s="61"/>
      <c r="DF3" s="61"/>
      <c r="DG3" s="61"/>
      <c r="DH3" s="61"/>
      <c r="DI3" s="61"/>
      <c r="DJ3" s="61"/>
      <c r="DK3" s="61"/>
      <c r="DL3" s="61"/>
      <c r="DM3" s="61"/>
      <c r="DN3" s="61"/>
      <c r="DO3" s="61"/>
      <c r="DP3" s="61"/>
      <c r="DQ3" s="61"/>
      <c r="DR3" s="61"/>
      <c r="DS3" s="61"/>
      <c r="DT3" s="61"/>
      <c r="DU3" s="61"/>
      <c r="DV3" s="61"/>
      <c r="DW3" s="61"/>
      <c r="DX3" s="61"/>
      <c r="DY3" s="61"/>
      <c r="DZ3" s="61"/>
      <c r="EA3" s="61"/>
      <c r="EB3" s="61"/>
      <c r="EC3" s="61"/>
      <c r="ED3" s="61"/>
      <c r="EE3" s="61"/>
      <c r="EF3" s="61"/>
      <c r="EG3" s="61"/>
      <c r="EH3" s="61"/>
      <c r="EI3" s="61"/>
      <c r="EJ3" s="61"/>
      <c r="EK3" s="61"/>
      <c r="EL3" s="61"/>
      <c r="EM3" s="61"/>
      <c r="EN3" s="61"/>
      <c r="EO3" s="61"/>
      <c r="EP3" s="61"/>
      <c r="EQ3" s="61"/>
      <c r="ER3" s="61"/>
      <c r="ES3" s="61"/>
      <c r="ET3" s="61"/>
      <c r="EU3" s="61"/>
      <c r="EV3" s="61"/>
      <c r="EW3" s="61"/>
      <c r="EX3" s="61"/>
      <c r="EY3" s="61"/>
      <c r="EZ3" s="61"/>
      <c r="FA3" s="61"/>
      <c r="FB3" s="61"/>
      <c r="FC3" s="61"/>
      <c r="FD3" s="61"/>
      <c r="FE3" s="61"/>
      <c r="FF3" s="61"/>
      <c r="FG3" s="61"/>
      <c r="FH3" s="61"/>
      <c r="FI3" s="61"/>
      <c r="FJ3" s="61"/>
      <c r="FK3" s="61"/>
      <c r="FL3" s="61"/>
      <c r="FM3" s="61"/>
      <c r="FN3" s="61"/>
      <c r="FO3" s="61"/>
      <c r="FP3" s="61"/>
      <c r="FQ3" s="61"/>
      <c r="FR3" s="61"/>
      <c r="FS3" s="61"/>
      <c r="FT3" s="61"/>
      <c r="FU3" s="61"/>
      <c r="FV3" s="61"/>
      <c r="FW3" s="61"/>
      <c r="FX3" s="61"/>
      <c r="FY3" s="61"/>
      <c r="FZ3" s="61"/>
      <c r="GA3" s="61"/>
      <c r="GB3" s="61"/>
      <c r="GC3" s="61"/>
      <c r="GD3" s="61"/>
      <c r="GE3" s="61"/>
      <c r="GF3" s="61"/>
      <c r="GG3" s="61"/>
      <c r="GH3" s="61"/>
      <c r="GI3" s="61"/>
      <c r="GJ3" s="61"/>
      <c r="GK3" s="61"/>
      <c r="GL3" s="61"/>
      <c r="GM3" s="61"/>
      <c r="GN3" s="61"/>
      <c r="GO3" s="61"/>
      <c r="GP3" s="61"/>
      <c r="GQ3" s="61"/>
      <c r="GR3" s="61"/>
      <c r="GS3" s="61"/>
      <c r="GT3" s="61"/>
      <c r="GU3" s="61"/>
      <c r="GV3" s="61"/>
      <c r="GW3" s="61"/>
      <c r="GX3" s="61"/>
      <c r="GY3" s="61"/>
      <c r="GZ3" s="61"/>
      <c r="HA3" s="61"/>
      <c r="HB3" s="61"/>
      <c r="HC3" s="61"/>
      <c r="HD3" s="61"/>
      <c r="HE3" s="61"/>
      <c r="HF3" s="61"/>
      <c r="HG3" s="61"/>
      <c r="HH3" s="61"/>
      <c r="HI3" s="61"/>
      <c r="HJ3" s="61"/>
      <c r="HK3" s="61"/>
      <c r="HL3" s="61"/>
      <c r="HM3" s="61"/>
      <c r="HN3" s="61"/>
      <c r="HO3" s="61"/>
      <c r="HP3" s="61"/>
      <c r="HQ3" s="61"/>
      <c r="HR3" s="61"/>
      <c r="HS3" s="61"/>
      <c r="HT3" s="61"/>
      <c r="HU3" s="61"/>
      <c r="HV3" s="61"/>
      <c r="HW3" s="61"/>
      <c r="HX3" s="61"/>
      <c r="HY3" s="61"/>
      <c r="HZ3" s="61"/>
      <c r="IA3" s="61"/>
      <c r="IB3" s="61"/>
      <c r="IC3" s="61"/>
      <c r="ID3" s="61"/>
      <c r="IE3" s="61"/>
      <c r="IF3" s="61"/>
      <c r="IG3" s="61"/>
      <c r="IH3" s="61"/>
      <c r="II3" s="61"/>
      <c r="IJ3" s="61"/>
      <c r="IK3" s="61"/>
      <c r="IL3" s="61"/>
      <c r="IM3" s="61"/>
      <c r="IN3" s="61"/>
      <c r="IO3" s="61"/>
      <c r="IP3" s="61"/>
      <c r="IQ3" s="61"/>
      <c r="IR3" s="61"/>
    </row>
    <row r="4" spans="1:252" ht="22.5" customHeight="1">
      <c r="A4" s="64" t="s">
        <v>73</v>
      </c>
      <c r="B4" s="64" t="s">
        <v>74</v>
      </c>
      <c r="C4" s="64" t="s">
        <v>97</v>
      </c>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61"/>
      <c r="FK4" s="61"/>
      <c r="FL4" s="61"/>
      <c r="FM4" s="61"/>
      <c r="FN4" s="61"/>
      <c r="FO4" s="61"/>
      <c r="FP4" s="61"/>
      <c r="FQ4" s="61"/>
      <c r="FR4" s="61"/>
      <c r="FS4" s="61"/>
      <c r="FT4" s="61"/>
      <c r="FU4" s="61"/>
      <c r="FV4" s="61"/>
      <c r="FW4" s="61"/>
      <c r="FX4" s="61"/>
      <c r="FY4" s="61"/>
      <c r="FZ4" s="61"/>
      <c r="GA4" s="61"/>
      <c r="GB4" s="61"/>
      <c r="GC4" s="61"/>
      <c r="GD4" s="61"/>
      <c r="GE4" s="61"/>
      <c r="GF4" s="61"/>
      <c r="GG4" s="61"/>
      <c r="GH4" s="61"/>
      <c r="GI4" s="61"/>
      <c r="GJ4" s="61"/>
      <c r="GK4" s="61"/>
      <c r="GL4" s="61"/>
      <c r="GM4" s="61"/>
      <c r="GN4" s="61"/>
      <c r="GO4" s="61"/>
      <c r="GP4" s="61"/>
      <c r="GQ4" s="61"/>
      <c r="GR4" s="61"/>
      <c r="GS4" s="61"/>
      <c r="GT4" s="61"/>
      <c r="GU4" s="61"/>
      <c r="GV4" s="61"/>
      <c r="GW4" s="61"/>
      <c r="GX4" s="61"/>
      <c r="GY4" s="61"/>
      <c r="GZ4" s="61"/>
      <c r="HA4" s="61"/>
      <c r="HB4" s="61"/>
      <c r="HC4" s="61"/>
      <c r="HD4" s="61"/>
      <c r="HE4" s="61"/>
      <c r="HF4" s="61"/>
      <c r="HG4" s="61"/>
      <c r="HH4" s="61"/>
      <c r="HI4" s="61"/>
      <c r="HJ4" s="61"/>
      <c r="HK4" s="61"/>
      <c r="HL4" s="61"/>
      <c r="HM4" s="61"/>
      <c r="HN4" s="61"/>
      <c r="HO4" s="61"/>
      <c r="HP4" s="61"/>
      <c r="HQ4" s="61"/>
      <c r="HR4" s="61"/>
      <c r="HS4" s="61"/>
      <c r="HT4" s="61"/>
      <c r="HU4" s="61"/>
      <c r="HV4" s="61"/>
      <c r="HW4" s="61"/>
      <c r="HX4" s="61"/>
      <c r="HY4" s="61"/>
      <c r="HZ4" s="61"/>
      <c r="IA4" s="61"/>
      <c r="IB4" s="61"/>
      <c r="IC4" s="61"/>
      <c r="ID4" s="61"/>
      <c r="IE4" s="61"/>
      <c r="IF4" s="61"/>
      <c r="IG4" s="61"/>
      <c r="IH4" s="61"/>
      <c r="II4" s="61"/>
      <c r="IJ4" s="61"/>
      <c r="IK4" s="61"/>
      <c r="IL4" s="61"/>
      <c r="IM4" s="61"/>
      <c r="IN4" s="61"/>
      <c r="IO4" s="61"/>
      <c r="IP4" s="61"/>
      <c r="IQ4" s="61"/>
      <c r="IR4" s="61"/>
    </row>
    <row r="5" spans="1:252" ht="21" customHeight="1">
      <c r="A5" s="65"/>
      <c r="B5" s="66" t="s">
        <v>20</v>
      </c>
      <c r="C5" s="67">
        <f>C6+C9+C28+C33</f>
        <v>2096.002018</v>
      </c>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61"/>
      <c r="FK5" s="61"/>
      <c r="FL5" s="61"/>
      <c r="FM5" s="61"/>
      <c r="FN5" s="61"/>
      <c r="FO5" s="61"/>
      <c r="FP5" s="61"/>
      <c r="FQ5" s="61"/>
      <c r="FR5" s="61"/>
      <c r="FS5" s="61"/>
      <c r="FT5" s="61"/>
      <c r="FU5" s="61"/>
      <c r="FV5" s="61"/>
      <c r="FW5" s="61"/>
      <c r="FX5" s="61"/>
      <c r="FY5" s="61"/>
      <c r="FZ5" s="61"/>
      <c r="GA5" s="61"/>
      <c r="GB5" s="61"/>
      <c r="GC5" s="61"/>
      <c r="GD5" s="61"/>
      <c r="GE5" s="61"/>
      <c r="GF5" s="61"/>
      <c r="GG5" s="61"/>
      <c r="GH5" s="61"/>
      <c r="GI5" s="61"/>
      <c r="GJ5" s="61"/>
      <c r="GK5" s="61"/>
      <c r="GL5" s="61"/>
      <c r="GM5" s="61"/>
      <c r="GN5" s="61"/>
      <c r="GO5" s="61"/>
      <c r="GP5" s="61"/>
      <c r="GQ5" s="61"/>
      <c r="GR5" s="61"/>
      <c r="GS5" s="61"/>
      <c r="GT5" s="61"/>
      <c r="GU5" s="61"/>
      <c r="GV5" s="61"/>
      <c r="GW5" s="61"/>
      <c r="GX5" s="61"/>
      <c r="GY5" s="61"/>
      <c r="GZ5" s="61"/>
      <c r="HA5" s="61"/>
      <c r="HB5" s="61"/>
      <c r="HC5" s="61"/>
      <c r="HD5" s="61"/>
      <c r="HE5" s="61"/>
      <c r="HF5" s="61"/>
      <c r="HG5" s="61"/>
      <c r="HH5" s="61"/>
      <c r="HI5" s="61"/>
      <c r="HJ5" s="61"/>
      <c r="HK5" s="61"/>
      <c r="HL5" s="61"/>
      <c r="HM5" s="61"/>
      <c r="HN5" s="61"/>
      <c r="HO5" s="61"/>
      <c r="HP5" s="61"/>
      <c r="HQ5" s="61"/>
      <c r="HR5" s="61"/>
      <c r="HS5" s="61"/>
      <c r="HT5" s="61"/>
      <c r="HU5" s="61"/>
      <c r="HV5" s="61"/>
      <c r="HW5" s="61"/>
      <c r="HX5" s="61"/>
      <c r="HY5" s="61"/>
      <c r="HZ5" s="61"/>
      <c r="IA5" s="61"/>
      <c r="IB5" s="61"/>
      <c r="IC5" s="61"/>
      <c r="ID5" s="61"/>
      <c r="IE5" s="61"/>
      <c r="IF5" s="61"/>
      <c r="IG5" s="61"/>
      <c r="IH5" s="61"/>
      <c r="II5" s="61"/>
      <c r="IJ5" s="61"/>
      <c r="IK5" s="61"/>
      <c r="IL5" s="61"/>
      <c r="IM5" s="61"/>
      <c r="IN5" s="61"/>
      <c r="IO5" s="61"/>
      <c r="IP5" s="61"/>
      <c r="IQ5" s="61"/>
      <c r="IR5" s="61"/>
    </row>
    <row r="6" spans="1:252" ht="22.5" customHeight="1">
      <c r="A6" s="68" t="s">
        <v>98</v>
      </c>
      <c r="B6" s="69" t="s">
        <v>11</v>
      </c>
      <c r="C6" s="70">
        <f>C7+C8</f>
        <v>1004.617018</v>
      </c>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c r="GF6" s="61"/>
      <c r="GG6" s="61"/>
      <c r="GH6" s="61"/>
      <c r="GI6" s="61"/>
      <c r="GJ6" s="61"/>
      <c r="GK6" s="61"/>
      <c r="GL6" s="61"/>
      <c r="GM6" s="61"/>
      <c r="GN6" s="61"/>
      <c r="GO6" s="61"/>
      <c r="GP6" s="61"/>
      <c r="GQ6" s="61"/>
      <c r="GR6" s="61"/>
      <c r="GS6" s="61"/>
      <c r="GT6" s="61"/>
      <c r="GU6" s="61"/>
      <c r="GV6" s="61"/>
      <c r="GW6" s="61"/>
      <c r="GX6" s="61"/>
      <c r="GY6" s="61"/>
      <c r="GZ6" s="61"/>
      <c r="HA6" s="61"/>
      <c r="HB6" s="61"/>
      <c r="HC6" s="61"/>
      <c r="HD6" s="61"/>
      <c r="HE6" s="61"/>
      <c r="HF6" s="61"/>
      <c r="HG6" s="61"/>
      <c r="HH6" s="61"/>
      <c r="HI6" s="61"/>
      <c r="HJ6" s="61"/>
      <c r="HK6" s="61"/>
      <c r="HL6" s="61"/>
      <c r="HM6" s="61"/>
      <c r="HN6" s="61"/>
      <c r="HO6" s="61"/>
      <c r="HP6" s="61"/>
      <c r="HQ6" s="61"/>
      <c r="HR6" s="61"/>
      <c r="HS6" s="61"/>
      <c r="HT6" s="61"/>
      <c r="HU6" s="61"/>
      <c r="HV6" s="61"/>
      <c r="HW6" s="61"/>
      <c r="HX6" s="61"/>
      <c r="HY6" s="61"/>
      <c r="HZ6" s="61"/>
      <c r="IA6" s="61"/>
      <c r="IB6" s="61"/>
      <c r="IC6" s="61"/>
      <c r="ID6" s="61"/>
      <c r="IE6" s="61"/>
      <c r="IF6" s="61"/>
      <c r="IG6" s="61"/>
      <c r="IH6" s="61"/>
      <c r="II6" s="61"/>
      <c r="IJ6" s="61"/>
      <c r="IK6" s="61"/>
      <c r="IL6" s="61"/>
      <c r="IM6" s="61"/>
      <c r="IN6" s="61"/>
      <c r="IO6" s="61"/>
      <c r="IP6" s="61"/>
      <c r="IQ6" s="61"/>
      <c r="IR6" s="61"/>
    </row>
    <row r="7" spans="1:252" ht="22.5" customHeight="1">
      <c r="A7" s="71" t="s">
        <v>99</v>
      </c>
      <c r="B7" s="72" t="s">
        <v>100</v>
      </c>
      <c r="C7" s="73">
        <v>587.945</v>
      </c>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row>
    <row r="8" spans="1:252" ht="22.5" customHeight="1">
      <c r="A8" s="71" t="s">
        <v>101</v>
      </c>
      <c r="B8" s="72" t="s">
        <v>102</v>
      </c>
      <c r="C8" s="73">
        <v>416.672018</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row>
    <row r="9" spans="1:252" s="55" customFormat="1" ht="22.5" customHeight="1">
      <c r="A9" s="68" t="s">
        <v>103</v>
      </c>
      <c r="B9" s="74" t="s">
        <v>12</v>
      </c>
      <c r="C9" s="70">
        <f>C10+C11+C12+C13+C14+C15+C16+C17+C18+C19+C20+C21+C22+C23+C24+C25+C26+C27</f>
        <v>384.613701</v>
      </c>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c r="IR9" s="75"/>
    </row>
    <row r="10" spans="1:252" ht="22.5" customHeight="1">
      <c r="A10" s="76" t="s">
        <v>104</v>
      </c>
      <c r="B10" s="77" t="s">
        <v>105</v>
      </c>
      <c r="C10" s="73">
        <v>32.08876</v>
      </c>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61"/>
      <c r="FK10" s="61"/>
      <c r="FL10" s="61"/>
      <c r="FM10" s="61"/>
      <c r="FN10" s="61"/>
      <c r="FO10" s="61"/>
      <c r="FP10" s="61"/>
      <c r="FQ10" s="61"/>
      <c r="FR10" s="61"/>
      <c r="FS10" s="61"/>
      <c r="FT10" s="61"/>
      <c r="FU10" s="61"/>
      <c r="FV10" s="61"/>
      <c r="FW10" s="61"/>
      <c r="FX10" s="61"/>
      <c r="FY10" s="61"/>
      <c r="FZ10" s="61"/>
      <c r="GA10" s="61"/>
      <c r="GB10" s="61"/>
      <c r="GC10" s="61"/>
      <c r="GD10" s="61"/>
      <c r="GE10" s="61"/>
      <c r="GF10" s="61"/>
      <c r="GG10" s="61"/>
      <c r="GH10" s="61"/>
      <c r="GI10" s="61"/>
      <c r="GJ10" s="61"/>
      <c r="GK10" s="61"/>
      <c r="GL10" s="61"/>
      <c r="GM10" s="61"/>
      <c r="GN10" s="61"/>
      <c r="GO10" s="61"/>
      <c r="GP10" s="61"/>
      <c r="GQ10" s="61"/>
      <c r="GR10" s="61"/>
      <c r="GS10" s="61"/>
      <c r="GT10" s="61"/>
      <c r="GU10" s="61"/>
      <c r="GV10" s="61"/>
      <c r="GW10" s="61"/>
      <c r="GX10" s="61"/>
      <c r="GY10" s="61"/>
      <c r="GZ10" s="61"/>
      <c r="HA10" s="61"/>
      <c r="HB10" s="61"/>
      <c r="HC10" s="61"/>
      <c r="HD10" s="61"/>
      <c r="HE10" s="61"/>
      <c r="HF10" s="61"/>
      <c r="HG10" s="61"/>
      <c r="HH10" s="61"/>
      <c r="HI10" s="61"/>
      <c r="HJ10" s="61"/>
      <c r="HK10" s="61"/>
      <c r="HL10" s="61"/>
      <c r="HM10" s="61"/>
      <c r="HN10" s="61"/>
      <c r="HO10" s="61"/>
      <c r="HP10" s="61"/>
      <c r="HQ10" s="61"/>
      <c r="HR10" s="61"/>
      <c r="HS10" s="61"/>
      <c r="HT10" s="61"/>
      <c r="HU10" s="61"/>
      <c r="HV10" s="61"/>
      <c r="HW10" s="61"/>
      <c r="HX10" s="61"/>
      <c r="HY10" s="61"/>
      <c r="HZ10" s="61"/>
      <c r="IA10" s="61"/>
      <c r="IB10" s="61"/>
      <c r="IC10" s="61"/>
      <c r="ID10" s="61"/>
      <c r="IE10" s="61"/>
      <c r="IF10" s="61"/>
      <c r="IG10" s="61"/>
      <c r="IH10" s="61"/>
      <c r="II10" s="61"/>
      <c r="IJ10" s="61"/>
      <c r="IK10" s="61"/>
      <c r="IL10" s="61"/>
      <c r="IM10" s="61"/>
      <c r="IN10" s="61"/>
      <c r="IO10" s="61"/>
      <c r="IP10" s="61"/>
      <c r="IQ10" s="61"/>
      <c r="IR10" s="61"/>
    </row>
    <row r="11" spans="1:252" ht="22.5" customHeight="1">
      <c r="A11" s="76" t="s">
        <v>106</v>
      </c>
      <c r="B11" s="77" t="s">
        <v>107</v>
      </c>
      <c r="C11" s="73">
        <v>25.651581</v>
      </c>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row>
    <row r="12" spans="1:252" ht="22.5" customHeight="1">
      <c r="A12" s="76" t="s">
        <v>108</v>
      </c>
      <c r="B12" s="77" t="s">
        <v>109</v>
      </c>
      <c r="C12" s="73">
        <v>2</v>
      </c>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c r="DT12" s="61"/>
      <c r="DU12" s="61"/>
      <c r="DV12" s="61"/>
      <c r="DW12" s="61"/>
      <c r="DX12" s="61"/>
      <c r="DY12" s="61"/>
      <c r="DZ12" s="61"/>
      <c r="EA12" s="61"/>
      <c r="EB12" s="61"/>
      <c r="EC12" s="61"/>
      <c r="ED12" s="61"/>
      <c r="EE12" s="61"/>
      <c r="EF12" s="61"/>
      <c r="EG12" s="61"/>
      <c r="EH12" s="61"/>
      <c r="EI12" s="61"/>
      <c r="EJ12" s="61"/>
      <c r="EK12" s="61"/>
      <c r="EL12" s="61"/>
      <c r="EM12" s="61"/>
      <c r="EN12" s="61"/>
      <c r="EO12" s="61"/>
      <c r="EP12" s="61"/>
      <c r="EQ12" s="61"/>
      <c r="ER12" s="61"/>
      <c r="ES12" s="61"/>
      <c r="ET12" s="61"/>
      <c r="EU12" s="61"/>
      <c r="EV12" s="61"/>
      <c r="EW12" s="61"/>
      <c r="EX12" s="61"/>
      <c r="EY12" s="61"/>
      <c r="EZ12" s="61"/>
      <c r="FA12" s="61"/>
      <c r="FB12" s="61"/>
      <c r="FC12" s="61"/>
      <c r="FD12" s="61"/>
      <c r="FE12" s="61"/>
      <c r="FF12" s="61"/>
      <c r="FG12" s="61"/>
      <c r="FH12" s="61"/>
      <c r="FI12" s="61"/>
      <c r="FJ12" s="61"/>
      <c r="FK12" s="61"/>
      <c r="FL12" s="61"/>
      <c r="FM12" s="61"/>
      <c r="FN12" s="61"/>
      <c r="FO12" s="61"/>
      <c r="FP12" s="61"/>
      <c r="FQ12" s="61"/>
      <c r="FR12" s="61"/>
      <c r="FS12" s="61"/>
      <c r="FT12" s="61"/>
      <c r="FU12" s="61"/>
      <c r="FV12" s="61"/>
      <c r="FW12" s="61"/>
      <c r="FX12" s="61"/>
      <c r="FY12" s="61"/>
      <c r="FZ12" s="61"/>
      <c r="GA12" s="61"/>
      <c r="GB12" s="61"/>
      <c r="GC12" s="61"/>
      <c r="GD12" s="61"/>
      <c r="GE12" s="61"/>
      <c r="GF12" s="61"/>
      <c r="GG12" s="61"/>
      <c r="GH12" s="61"/>
      <c r="GI12" s="61"/>
      <c r="GJ12" s="61"/>
      <c r="GK12" s="61"/>
      <c r="GL12" s="61"/>
      <c r="GM12" s="61"/>
      <c r="GN12" s="61"/>
      <c r="GO12" s="61"/>
      <c r="GP12" s="61"/>
      <c r="GQ12" s="61"/>
      <c r="GR12" s="61"/>
      <c r="GS12" s="61"/>
      <c r="GT12" s="61"/>
      <c r="GU12" s="61"/>
      <c r="GV12" s="61"/>
      <c r="GW12" s="61"/>
      <c r="GX12" s="61"/>
      <c r="GY12" s="61"/>
      <c r="GZ12" s="61"/>
      <c r="HA12" s="61"/>
      <c r="HB12" s="61"/>
      <c r="HC12" s="61"/>
      <c r="HD12" s="61"/>
      <c r="HE12" s="61"/>
      <c r="HF12" s="61"/>
      <c r="HG12" s="61"/>
      <c r="HH12" s="61"/>
      <c r="HI12" s="61"/>
      <c r="HJ12" s="61"/>
      <c r="HK12" s="61"/>
      <c r="HL12" s="61"/>
      <c r="HM12" s="61"/>
      <c r="HN12" s="61"/>
      <c r="HO12" s="61"/>
      <c r="HP12" s="61"/>
      <c r="HQ12" s="61"/>
      <c r="HR12" s="61"/>
      <c r="HS12" s="61"/>
      <c r="HT12" s="61"/>
      <c r="HU12" s="61"/>
      <c r="HV12" s="61"/>
      <c r="HW12" s="61"/>
      <c r="HX12" s="61"/>
      <c r="HY12" s="61"/>
      <c r="HZ12" s="61"/>
      <c r="IA12" s="61"/>
      <c r="IB12" s="61"/>
      <c r="IC12" s="61"/>
      <c r="ID12" s="61"/>
      <c r="IE12" s="61"/>
      <c r="IF12" s="61"/>
      <c r="IG12" s="61"/>
      <c r="IH12" s="61"/>
      <c r="II12" s="61"/>
      <c r="IJ12" s="61"/>
      <c r="IK12" s="61"/>
      <c r="IL12" s="61"/>
      <c r="IM12" s="61"/>
      <c r="IN12" s="61"/>
      <c r="IO12" s="61"/>
      <c r="IP12" s="61"/>
      <c r="IQ12" s="61"/>
      <c r="IR12" s="61"/>
    </row>
    <row r="13" spans="1:252" ht="22.5" customHeight="1">
      <c r="A13" s="76" t="s">
        <v>110</v>
      </c>
      <c r="B13" s="77" t="s">
        <v>111</v>
      </c>
      <c r="C13" s="73">
        <v>0.200087</v>
      </c>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row>
    <row r="14" spans="1:252" ht="22.5" customHeight="1">
      <c r="A14" s="76" t="s">
        <v>112</v>
      </c>
      <c r="B14" s="77" t="s">
        <v>113</v>
      </c>
      <c r="C14" s="73">
        <v>1.0413</v>
      </c>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row>
    <row r="15" spans="1:252" ht="22.5" customHeight="1">
      <c r="A15" s="76" t="s">
        <v>114</v>
      </c>
      <c r="B15" s="77" t="s">
        <v>115</v>
      </c>
      <c r="C15" s="73">
        <v>9.034124</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row>
    <row r="16" spans="1:252" ht="22.5" customHeight="1">
      <c r="A16" s="76" t="s">
        <v>116</v>
      </c>
      <c r="B16" s="77" t="s">
        <v>117</v>
      </c>
      <c r="C16" s="73">
        <v>3.58295</v>
      </c>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row>
    <row r="17" spans="1:252" ht="22.5" customHeight="1">
      <c r="A17" s="76" t="s">
        <v>118</v>
      </c>
      <c r="B17" s="77" t="s">
        <v>119</v>
      </c>
      <c r="C17" s="73">
        <v>12.10825</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c r="ID17" s="61"/>
      <c r="IE17" s="61"/>
      <c r="IF17" s="61"/>
      <c r="IG17" s="61"/>
      <c r="IH17" s="61"/>
      <c r="II17" s="61"/>
      <c r="IJ17" s="61"/>
      <c r="IK17" s="61"/>
      <c r="IL17" s="61"/>
      <c r="IM17" s="61"/>
      <c r="IN17" s="61"/>
      <c r="IO17" s="61"/>
      <c r="IP17" s="61"/>
      <c r="IQ17" s="61"/>
      <c r="IR17" s="61"/>
    </row>
    <row r="18" spans="1:252" ht="22.5" customHeight="1">
      <c r="A18" s="76" t="s">
        <v>120</v>
      </c>
      <c r="B18" s="77" t="s">
        <v>121</v>
      </c>
      <c r="C18" s="73">
        <v>3.2312</v>
      </c>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c r="ID18" s="61"/>
      <c r="IE18" s="61"/>
      <c r="IF18" s="61"/>
      <c r="IG18" s="61"/>
      <c r="IH18" s="61"/>
      <c r="II18" s="61"/>
      <c r="IJ18" s="61"/>
      <c r="IK18" s="61"/>
      <c r="IL18" s="61"/>
      <c r="IM18" s="61"/>
      <c r="IN18" s="61"/>
      <c r="IO18" s="61"/>
      <c r="IP18" s="61"/>
      <c r="IQ18" s="61"/>
      <c r="IR18" s="61"/>
    </row>
    <row r="19" spans="1:252" ht="22.5" customHeight="1">
      <c r="A19" s="76" t="s">
        <v>122</v>
      </c>
      <c r="B19" s="77" t="s">
        <v>123</v>
      </c>
      <c r="C19" s="73">
        <v>18.3613</v>
      </c>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c r="ID19" s="61"/>
      <c r="IE19" s="61"/>
      <c r="IF19" s="61"/>
      <c r="IG19" s="61"/>
      <c r="IH19" s="61"/>
      <c r="II19" s="61"/>
      <c r="IJ19" s="61"/>
      <c r="IK19" s="61"/>
      <c r="IL19" s="61"/>
      <c r="IM19" s="61"/>
      <c r="IN19" s="61"/>
      <c r="IO19" s="61"/>
      <c r="IP19" s="61"/>
      <c r="IQ19" s="61"/>
      <c r="IR19" s="61"/>
    </row>
    <row r="20" spans="1:252" ht="22.5" customHeight="1">
      <c r="A20" s="76" t="s">
        <v>124</v>
      </c>
      <c r="B20" s="77" t="s">
        <v>125</v>
      </c>
      <c r="C20" s="73">
        <v>6.2428</v>
      </c>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c r="ID20" s="61"/>
      <c r="IE20" s="61"/>
      <c r="IF20" s="61"/>
      <c r="IG20" s="61"/>
      <c r="IH20" s="61"/>
      <c r="II20" s="61"/>
      <c r="IJ20" s="61"/>
      <c r="IK20" s="61"/>
      <c r="IL20" s="61"/>
      <c r="IM20" s="61"/>
      <c r="IN20" s="61"/>
      <c r="IO20" s="61"/>
      <c r="IP20" s="61"/>
      <c r="IQ20" s="61"/>
      <c r="IR20" s="61"/>
    </row>
    <row r="21" spans="1:252" ht="22.5" customHeight="1">
      <c r="A21" s="76" t="s">
        <v>126</v>
      </c>
      <c r="B21" s="77" t="s">
        <v>127</v>
      </c>
      <c r="C21" s="73">
        <v>56.1028</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c r="ID21" s="61"/>
      <c r="IE21" s="61"/>
      <c r="IF21" s="61"/>
      <c r="IG21" s="61"/>
      <c r="IH21" s="61"/>
      <c r="II21" s="61"/>
      <c r="IJ21" s="61"/>
      <c r="IK21" s="61"/>
      <c r="IL21" s="61"/>
      <c r="IM21" s="61"/>
      <c r="IN21" s="61"/>
      <c r="IO21" s="61"/>
      <c r="IP21" s="61"/>
      <c r="IQ21" s="61"/>
      <c r="IR21" s="61"/>
    </row>
    <row r="22" spans="1:252" ht="22.5" customHeight="1">
      <c r="A22" s="76" t="s">
        <v>128</v>
      </c>
      <c r="B22" s="77" t="s">
        <v>129</v>
      </c>
      <c r="C22" s="73">
        <v>0.64</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c r="ID22" s="61"/>
      <c r="IE22" s="61"/>
      <c r="IF22" s="61"/>
      <c r="IG22" s="61"/>
      <c r="IH22" s="61"/>
      <c r="II22" s="61"/>
      <c r="IJ22" s="61"/>
      <c r="IK22" s="61"/>
      <c r="IL22" s="61"/>
      <c r="IM22" s="61"/>
      <c r="IN22" s="61"/>
      <c r="IO22" s="61"/>
      <c r="IP22" s="61"/>
      <c r="IQ22" s="61"/>
      <c r="IR22" s="61"/>
    </row>
    <row r="23" spans="1:252" ht="22.5" customHeight="1">
      <c r="A23" s="76" t="s">
        <v>130</v>
      </c>
      <c r="B23" s="77" t="s">
        <v>131</v>
      </c>
      <c r="C23" s="73">
        <v>13.9699</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1"/>
      <c r="IL23" s="61"/>
      <c r="IM23" s="61"/>
      <c r="IN23" s="61"/>
      <c r="IO23" s="61"/>
      <c r="IP23" s="61"/>
      <c r="IQ23" s="61"/>
      <c r="IR23" s="61"/>
    </row>
    <row r="24" spans="1:252" ht="22.5" customHeight="1">
      <c r="A24" s="76" t="s">
        <v>132</v>
      </c>
      <c r="B24" s="77" t="s">
        <v>133</v>
      </c>
      <c r="C24" s="73">
        <v>44.75204</v>
      </c>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c r="ID24" s="61"/>
      <c r="IE24" s="61"/>
      <c r="IF24" s="61"/>
      <c r="IG24" s="61"/>
      <c r="IH24" s="61"/>
      <c r="II24" s="61"/>
      <c r="IJ24" s="61"/>
      <c r="IK24" s="61"/>
      <c r="IL24" s="61"/>
      <c r="IM24" s="61"/>
      <c r="IN24" s="61"/>
      <c r="IO24" s="61"/>
      <c r="IP24" s="61"/>
      <c r="IQ24" s="61"/>
      <c r="IR24" s="61"/>
    </row>
    <row r="25" spans="1:252" ht="22.5" customHeight="1">
      <c r="A25" s="76" t="s">
        <v>134</v>
      </c>
      <c r="B25" s="77" t="s">
        <v>135</v>
      </c>
      <c r="C25" s="73">
        <v>25.7926</v>
      </c>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c r="ID25" s="61"/>
      <c r="IE25" s="61"/>
      <c r="IF25" s="61"/>
      <c r="IG25" s="61"/>
      <c r="IH25" s="61"/>
      <c r="II25" s="61"/>
      <c r="IJ25" s="61"/>
      <c r="IK25" s="61"/>
      <c r="IL25" s="61"/>
      <c r="IM25" s="61"/>
      <c r="IN25" s="61"/>
      <c r="IO25" s="61"/>
      <c r="IP25" s="61"/>
      <c r="IQ25" s="61"/>
      <c r="IR25" s="61"/>
    </row>
    <row r="26" spans="1:252" ht="22.5" customHeight="1">
      <c r="A26" s="76" t="s">
        <v>136</v>
      </c>
      <c r="B26" s="77" t="s">
        <v>137</v>
      </c>
      <c r="C26" s="73">
        <v>23.9288</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c r="ID26" s="61"/>
      <c r="IE26" s="61"/>
      <c r="IF26" s="61"/>
      <c r="IG26" s="61"/>
      <c r="IH26" s="61"/>
      <c r="II26" s="61"/>
      <c r="IJ26" s="61"/>
      <c r="IK26" s="61"/>
      <c r="IL26" s="61"/>
      <c r="IM26" s="61"/>
      <c r="IN26" s="61"/>
      <c r="IO26" s="61"/>
      <c r="IP26" s="61"/>
      <c r="IQ26" s="61"/>
      <c r="IR26" s="61"/>
    </row>
    <row r="27" spans="1:252" ht="22.5" customHeight="1">
      <c r="A27" s="76" t="s">
        <v>138</v>
      </c>
      <c r="B27" s="77" t="s">
        <v>139</v>
      </c>
      <c r="C27" s="73">
        <v>105.885209</v>
      </c>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c r="ID27" s="61"/>
      <c r="IE27" s="61"/>
      <c r="IF27" s="61"/>
      <c r="IG27" s="61"/>
      <c r="IH27" s="61"/>
      <c r="II27" s="61"/>
      <c r="IJ27" s="61"/>
      <c r="IK27" s="61"/>
      <c r="IL27" s="61"/>
      <c r="IM27" s="61"/>
      <c r="IN27" s="61"/>
      <c r="IO27" s="61"/>
      <c r="IP27" s="61"/>
      <c r="IQ27" s="61"/>
      <c r="IR27" s="61"/>
    </row>
    <row r="28" spans="1:252" s="55" customFormat="1" ht="22.5" customHeight="1">
      <c r="A28" s="78">
        <v>303</v>
      </c>
      <c r="B28" s="74" t="s">
        <v>13</v>
      </c>
      <c r="C28" s="70">
        <f>C29+C30+C31+C32</f>
        <v>615.961399</v>
      </c>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row>
    <row r="29" spans="1:252" ht="22.5" customHeight="1">
      <c r="A29" s="76">
        <v>30304</v>
      </c>
      <c r="B29" s="77" t="s">
        <v>140</v>
      </c>
      <c r="C29" s="73">
        <v>13.0349</v>
      </c>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c r="ID29" s="61"/>
      <c r="IE29" s="61"/>
      <c r="IF29" s="61"/>
      <c r="IG29" s="61"/>
      <c r="IH29" s="61"/>
      <c r="II29" s="61"/>
      <c r="IJ29" s="61"/>
      <c r="IK29" s="61"/>
      <c r="IL29" s="61"/>
      <c r="IM29" s="61"/>
      <c r="IN29" s="61"/>
      <c r="IO29" s="61"/>
      <c r="IP29" s="61"/>
      <c r="IQ29" s="61"/>
      <c r="IR29" s="61"/>
    </row>
    <row r="30" spans="1:252" ht="22.5" customHeight="1">
      <c r="A30" s="76" t="s">
        <v>141</v>
      </c>
      <c r="B30" s="77" t="s">
        <v>142</v>
      </c>
      <c r="C30" s="73">
        <v>596.129499</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c r="ID30" s="61"/>
      <c r="IE30" s="61"/>
      <c r="IF30" s="61"/>
      <c r="IG30" s="61"/>
      <c r="IH30" s="61"/>
      <c r="II30" s="61"/>
      <c r="IJ30" s="61"/>
      <c r="IK30" s="61"/>
      <c r="IL30" s="61"/>
      <c r="IM30" s="61"/>
      <c r="IN30" s="61"/>
      <c r="IO30" s="61"/>
      <c r="IP30" s="61"/>
      <c r="IQ30" s="61"/>
      <c r="IR30" s="61"/>
    </row>
    <row r="31" spans="1:252" ht="22.5" customHeight="1">
      <c r="A31" s="76" t="s">
        <v>143</v>
      </c>
      <c r="B31" s="77" t="s">
        <v>144</v>
      </c>
      <c r="C31" s="73">
        <v>1.13</v>
      </c>
      <c r="D31" s="61"/>
      <c r="E31" s="61"/>
      <c r="F31" s="61"/>
      <c r="G31" s="61" t="s">
        <v>145</v>
      </c>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c r="ID31" s="61"/>
      <c r="IE31" s="61"/>
      <c r="IF31" s="61"/>
      <c r="IG31" s="61"/>
      <c r="IH31" s="61"/>
      <c r="II31" s="61"/>
      <c r="IJ31" s="61"/>
      <c r="IK31" s="61"/>
      <c r="IL31" s="61"/>
      <c r="IM31" s="61"/>
      <c r="IN31" s="61"/>
      <c r="IO31" s="61"/>
      <c r="IP31" s="61"/>
      <c r="IQ31" s="61"/>
      <c r="IR31" s="61"/>
    </row>
    <row r="32" spans="1:252" ht="22.5" customHeight="1">
      <c r="A32" s="76" t="s">
        <v>146</v>
      </c>
      <c r="B32" s="77" t="s">
        <v>147</v>
      </c>
      <c r="C32" s="73">
        <v>5.667</v>
      </c>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row>
    <row r="33" spans="1:252" ht="22.5" customHeight="1">
      <c r="A33" s="78" t="s">
        <v>148</v>
      </c>
      <c r="B33" s="74" t="s">
        <v>18</v>
      </c>
      <c r="C33" s="70">
        <v>90.8099</v>
      </c>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row>
    <row r="34" spans="1:252" ht="22.5" customHeight="1">
      <c r="A34" s="76" t="s">
        <v>149</v>
      </c>
      <c r="B34" s="77" t="s">
        <v>150</v>
      </c>
      <c r="C34" s="73">
        <v>90.8099</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row>
    <row r="35" spans="1:252" ht="24.75" customHeight="1">
      <c r="A35" s="79" t="s">
        <v>151</v>
      </c>
      <c r="B35" s="80"/>
      <c r="C35" s="80"/>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c r="ID35" s="61"/>
      <c r="IE35" s="61"/>
      <c r="IF35" s="61"/>
      <c r="IG35" s="61"/>
      <c r="IH35" s="61"/>
      <c r="II35" s="61"/>
      <c r="IJ35" s="61"/>
      <c r="IK35" s="61"/>
      <c r="IL35" s="61"/>
      <c r="IM35" s="61"/>
      <c r="IN35" s="61"/>
      <c r="IO35" s="61"/>
      <c r="IP35" s="61"/>
      <c r="IQ35" s="61"/>
      <c r="IR35" s="61"/>
    </row>
    <row r="36" spans="1:3" ht="24.75" customHeight="1">
      <c r="A36" s="81" t="s">
        <v>152</v>
      </c>
      <c r="B36" s="81"/>
      <c r="C36" s="81"/>
    </row>
  </sheetData>
  <sheetProtection/>
  <mergeCells count="3">
    <mergeCell ref="A2:C2"/>
    <mergeCell ref="A35:C35"/>
    <mergeCell ref="A36:C36"/>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3"/>
  <sheetViews>
    <sheetView zoomScaleSheetLayoutView="100" workbookViewId="0" topLeftCell="A1">
      <selection activeCell="E12" sqref="E12"/>
    </sheetView>
  </sheetViews>
  <sheetFormatPr defaultColWidth="9.00390625" defaultRowHeight="14.25"/>
  <cols>
    <col min="1" max="1" width="17.25390625" style="0" customWidth="1"/>
    <col min="2" max="2" width="8.125" style="0" customWidth="1"/>
    <col min="3" max="3" width="0.6171875" style="0" customWidth="1"/>
    <col min="4" max="4" width="8.375" style="0" customWidth="1"/>
    <col min="5" max="5" width="25.00390625" style="0" customWidth="1"/>
    <col min="6" max="6" width="6.125" style="0" customWidth="1"/>
    <col min="7" max="7" width="6.75390625" style="0" customWidth="1"/>
    <col min="8" max="9" width="7.125" style="0" customWidth="1"/>
    <col min="10" max="10" width="5.00390625" style="0" customWidth="1"/>
    <col min="11" max="11" width="5.25390625" style="0" customWidth="1"/>
    <col min="12" max="12" width="4.50390625" style="0" customWidth="1"/>
    <col min="13" max="13" width="5.25390625" style="0" customWidth="1"/>
    <col min="14" max="14" width="5.75390625" style="0" customWidth="1"/>
    <col min="15" max="15" width="7.50390625" style="0" customWidth="1"/>
  </cols>
  <sheetData>
    <row r="1" spans="1:15" ht="14.25">
      <c r="A1" s="28" t="s">
        <v>153</v>
      </c>
      <c r="B1" s="29"/>
      <c r="C1" s="29"/>
      <c r="D1" s="29"/>
      <c r="E1" s="29"/>
      <c r="F1" s="29"/>
      <c r="G1" s="29"/>
      <c r="H1" s="29"/>
      <c r="I1" s="29"/>
      <c r="J1" s="29"/>
      <c r="K1" s="29"/>
      <c r="L1" s="29"/>
      <c r="M1" s="29"/>
      <c r="N1" s="29"/>
      <c r="O1" s="29"/>
    </row>
    <row r="2" spans="1:15" ht="30" customHeight="1">
      <c r="A2" s="29"/>
      <c r="B2" s="29"/>
      <c r="C2" s="29"/>
      <c r="D2" s="29"/>
      <c r="E2" s="29"/>
      <c r="F2" s="29"/>
      <c r="G2" s="29"/>
      <c r="H2" s="29"/>
      <c r="I2" s="29"/>
      <c r="J2" s="29"/>
      <c r="K2" s="29"/>
      <c r="L2" s="29"/>
      <c r="M2" s="29"/>
      <c r="N2" s="29"/>
      <c r="O2" s="29"/>
    </row>
    <row r="3" spans="1:15" ht="28.5" customHeight="1">
      <c r="A3" s="30" t="s">
        <v>1</v>
      </c>
      <c r="B3" s="30"/>
      <c r="C3" s="30"/>
      <c r="D3" s="30"/>
      <c r="E3" s="30"/>
      <c r="F3" s="31"/>
      <c r="G3" s="31"/>
      <c r="H3" s="31"/>
      <c r="I3" s="31"/>
      <c r="J3" s="31"/>
      <c r="K3" s="31"/>
      <c r="L3" s="31"/>
      <c r="M3" s="31"/>
      <c r="N3" s="53" t="s">
        <v>2</v>
      </c>
      <c r="O3" s="31"/>
    </row>
    <row r="4" spans="1:15" ht="25.5" customHeight="1">
      <c r="A4" s="32" t="s">
        <v>3</v>
      </c>
      <c r="B4" s="32"/>
      <c r="C4" s="32"/>
      <c r="D4" s="32" t="s">
        <v>4</v>
      </c>
      <c r="E4" s="32"/>
      <c r="F4" s="32"/>
      <c r="G4" s="32"/>
      <c r="H4" s="32"/>
      <c r="I4" s="32"/>
      <c r="J4" s="32"/>
      <c r="K4" s="32"/>
      <c r="L4" s="32"/>
      <c r="M4" s="32"/>
      <c r="N4" s="32"/>
      <c r="O4" s="32"/>
    </row>
    <row r="5" spans="1:15" ht="19.5" customHeight="1">
      <c r="A5" s="33" t="s">
        <v>154</v>
      </c>
      <c r="B5" s="33" t="s">
        <v>6</v>
      </c>
      <c r="C5" s="32"/>
      <c r="D5" s="34" t="s">
        <v>7</v>
      </c>
      <c r="E5" s="34"/>
      <c r="F5" s="35" t="s">
        <v>8</v>
      </c>
      <c r="G5" s="35"/>
      <c r="H5" s="35"/>
      <c r="I5" s="35"/>
      <c r="J5" s="35"/>
      <c r="K5" s="35"/>
      <c r="L5" s="35"/>
      <c r="M5" s="35"/>
      <c r="N5" s="35"/>
      <c r="O5" s="35"/>
    </row>
    <row r="6" spans="1:15" ht="51" customHeight="1">
      <c r="A6" s="33"/>
      <c r="B6" s="33"/>
      <c r="C6" s="32"/>
      <c r="D6" s="36" t="s">
        <v>9</v>
      </c>
      <c r="E6" s="34" t="s">
        <v>10</v>
      </c>
      <c r="F6" s="34" t="s">
        <v>11</v>
      </c>
      <c r="G6" s="34" t="s">
        <v>12</v>
      </c>
      <c r="H6" s="34" t="s">
        <v>13</v>
      </c>
      <c r="I6" s="34" t="s">
        <v>14</v>
      </c>
      <c r="J6" s="34" t="s">
        <v>15</v>
      </c>
      <c r="K6" s="34" t="s">
        <v>16</v>
      </c>
      <c r="L6" s="34" t="s">
        <v>17</v>
      </c>
      <c r="M6" s="34" t="s">
        <v>18</v>
      </c>
      <c r="N6" s="34" t="s">
        <v>19</v>
      </c>
      <c r="O6" s="54" t="s">
        <v>20</v>
      </c>
    </row>
    <row r="7" spans="1:15" ht="25.5" customHeight="1">
      <c r="A7" s="37" t="s">
        <v>155</v>
      </c>
      <c r="B7" s="38">
        <v>645.144464</v>
      </c>
      <c r="C7" s="32"/>
      <c r="D7" s="39">
        <v>213</v>
      </c>
      <c r="E7" s="40" t="s">
        <v>46</v>
      </c>
      <c r="F7" s="41"/>
      <c r="G7" s="42">
        <v>10</v>
      </c>
      <c r="H7" s="43"/>
      <c r="I7" s="43"/>
      <c r="J7" s="43"/>
      <c r="K7" s="43"/>
      <c r="L7" s="43"/>
      <c r="M7" s="43"/>
      <c r="N7" s="43"/>
      <c r="O7" s="42">
        <v>10</v>
      </c>
    </row>
    <row r="8" spans="1:15" ht="25.5" customHeight="1">
      <c r="A8" s="37" t="s">
        <v>156</v>
      </c>
      <c r="B8" s="38"/>
      <c r="C8" s="32"/>
      <c r="D8" s="44">
        <v>21366</v>
      </c>
      <c r="E8" s="45" t="s">
        <v>60</v>
      </c>
      <c r="F8" s="46"/>
      <c r="G8" s="43">
        <v>10</v>
      </c>
      <c r="H8" s="43"/>
      <c r="I8" s="43"/>
      <c r="J8" s="43"/>
      <c r="K8" s="43"/>
      <c r="L8" s="43"/>
      <c r="M8" s="43"/>
      <c r="N8" s="43"/>
      <c r="O8" s="43">
        <v>10</v>
      </c>
    </row>
    <row r="9" spans="1:15" ht="25.5" customHeight="1">
      <c r="A9" s="37" t="s">
        <v>157</v>
      </c>
      <c r="B9" s="38"/>
      <c r="C9" s="32"/>
      <c r="D9" s="44">
        <v>2136601</v>
      </c>
      <c r="E9" s="47" t="s">
        <v>61</v>
      </c>
      <c r="F9" s="46"/>
      <c r="G9" s="43">
        <v>10</v>
      </c>
      <c r="H9" s="43"/>
      <c r="I9" s="43"/>
      <c r="J9" s="43"/>
      <c r="K9" s="43"/>
      <c r="L9" s="43"/>
      <c r="M9" s="43"/>
      <c r="N9" s="43"/>
      <c r="O9" s="43">
        <v>10</v>
      </c>
    </row>
    <row r="10" spans="1:15" ht="25.5" customHeight="1">
      <c r="A10" s="48"/>
      <c r="B10" s="48"/>
      <c r="C10" s="32"/>
      <c r="D10" s="39">
        <v>229</v>
      </c>
      <c r="E10" s="40" t="s">
        <v>19</v>
      </c>
      <c r="F10" s="49"/>
      <c r="G10" s="49"/>
      <c r="H10" s="50">
        <v>635.144464</v>
      </c>
      <c r="I10" s="48"/>
      <c r="J10" s="48"/>
      <c r="K10" s="48"/>
      <c r="L10" s="48"/>
      <c r="M10" s="48"/>
      <c r="N10" s="48"/>
      <c r="O10" s="50">
        <v>635.144464</v>
      </c>
    </row>
    <row r="11" spans="1:15" ht="25.5" customHeight="1">
      <c r="A11" s="48"/>
      <c r="B11" s="48"/>
      <c r="C11" s="32"/>
      <c r="D11" s="44">
        <v>22904</v>
      </c>
      <c r="E11" s="45" t="s">
        <v>65</v>
      </c>
      <c r="F11" s="48"/>
      <c r="G11" s="48"/>
      <c r="H11" s="43">
        <v>635.144464</v>
      </c>
      <c r="I11" s="48"/>
      <c r="J11" s="48"/>
      <c r="K11" s="48"/>
      <c r="L11" s="48"/>
      <c r="M11" s="48"/>
      <c r="N11" s="48"/>
      <c r="O11" s="43">
        <v>635.144464</v>
      </c>
    </row>
    <row r="12" spans="1:15" ht="25.5" customHeight="1">
      <c r="A12" s="48"/>
      <c r="B12" s="48"/>
      <c r="C12" s="32"/>
      <c r="D12" s="44">
        <v>2290400</v>
      </c>
      <c r="E12" s="45" t="s">
        <v>66</v>
      </c>
      <c r="F12" s="48"/>
      <c r="G12" s="48"/>
      <c r="H12" s="43">
        <v>635.144464</v>
      </c>
      <c r="I12" s="48"/>
      <c r="J12" s="48"/>
      <c r="K12" s="48"/>
      <c r="L12" s="48"/>
      <c r="M12" s="48"/>
      <c r="N12" s="48"/>
      <c r="O12" s="43">
        <v>635.144464</v>
      </c>
    </row>
    <row r="13" spans="1:15" ht="25.5" customHeight="1">
      <c r="A13" s="51" t="s">
        <v>67</v>
      </c>
      <c r="B13" s="52">
        <f>B9+B8+B7</f>
        <v>645.144464</v>
      </c>
      <c r="C13" s="32"/>
      <c r="D13" s="48"/>
      <c r="E13" s="48"/>
      <c r="F13" s="48"/>
      <c r="G13" s="50">
        <f>G10+G7</f>
        <v>10</v>
      </c>
      <c r="H13" s="50">
        <f>H10+H7</f>
        <v>635.144464</v>
      </c>
      <c r="I13" s="48"/>
      <c r="J13" s="48"/>
      <c r="K13" s="48"/>
      <c r="L13" s="48"/>
      <c r="M13" s="48"/>
      <c r="N13" s="48"/>
      <c r="O13" s="50">
        <f>O10+O7</f>
        <v>645.144464</v>
      </c>
    </row>
    <row r="14" ht="25.5" customHeight="1"/>
    <row r="15" ht="25.5" customHeight="1"/>
    <row r="16" ht="25.5" customHeight="1"/>
    <row r="17" ht="25.5" customHeight="1"/>
  </sheetData>
  <sheetProtection/>
  <mergeCells count="8">
    <mergeCell ref="A4:B4"/>
    <mergeCell ref="D4:O4"/>
    <mergeCell ref="D5:E5"/>
    <mergeCell ref="F5:O5"/>
    <mergeCell ref="A5:A6"/>
    <mergeCell ref="B5:B6"/>
    <mergeCell ref="C4:C13"/>
    <mergeCell ref="A1:O2"/>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workbookViewId="0" topLeftCell="A1">
      <selection activeCell="L14" sqref="L14"/>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 min="14" max="14" width="9.00390625" style="0" customWidth="1"/>
  </cols>
  <sheetData>
    <row r="1" spans="1:245" ht="1.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3" t="s">
        <v>158</v>
      </c>
      <c r="B2" s="4"/>
      <c r="C2" s="4"/>
      <c r="D2" s="4"/>
      <c r="E2" s="4"/>
      <c r="F2" s="4"/>
      <c r="G2" s="4"/>
      <c r="H2" s="4"/>
      <c r="I2" s="4"/>
      <c r="J2" s="4"/>
      <c r="K2" s="4"/>
      <c r="L2" s="4"/>
      <c r="M2" s="4"/>
      <c r="N2" s="4"/>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row>
    <row r="3" spans="1:245" ht="14.25">
      <c r="A3" s="5" t="s">
        <v>1</v>
      </c>
      <c r="B3" s="6"/>
      <c r="C3" s="6"/>
      <c r="D3" s="6"/>
      <c r="E3" s="6"/>
      <c r="F3" s="7"/>
      <c r="G3" s="7"/>
      <c r="H3" s="7"/>
      <c r="I3" s="7"/>
      <c r="J3" s="7"/>
      <c r="K3" s="20" t="s">
        <v>2</v>
      </c>
      <c r="L3" s="20"/>
      <c r="M3" s="20"/>
      <c r="N3" s="20"/>
      <c r="O3" s="7"/>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row>
    <row r="4" spans="1:245" ht="14.25">
      <c r="A4" s="8" t="s">
        <v>159</v>
      </c>
      <c r="B4" s="9" t="s">
        <v>160</v>
      </c>
      <c r="C4" s="9"/>
      <c r="D4" s="9"/>
      <c r="E4" s="9"/>
      <c r="F4" s="9"/>
      <c r="G4" s="9"/>
      <c r="H4" s="9"/>
      <c r="I4" s="9"/>
      <c r="J4" s="9"/>
      <c r="K4" s="9"/>
      <c r="L4" s="9"/>
      <c r="M4" s="21" t="s">
        <v>161</v>
      </c>
      <c r="N4" s="22" t="s">
        <v>162</v>
      </c>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row>
    <row r="5" spans="1:245" ht="14.25">
      <c r="A5" s="8"/>
      <c r="B5" s="8" t="s">
        <v>163</v>
      </c>
      <c r="C5" s="8" t="s">
        <v>127</v>
      </c>
      <c r="D5" s="8"/>
      <c r="E5" s="8"/>
      <c r="F5" s="8" t="s">
        <v>164</v>
      </c>
      <c r="G5" s="9" t="s">
        <v>165</v>
      </c>
      <c r="H5" s="9"/>
      <c r="I5" s="9"/>
      <c r="J5" s="8" t="s">
        <v>166</v>
      </c>
      <c r="K5" s="8"/>
      <c r="L5" s="8"/>
      <c r="M5" s="21"/>
      <c r="N5" s="23"/>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row>
    <row r="6" spans="1:245" ht="36" customHeight="1">
      <c r="A6" s="10"/>
      <c r="B6" s="8"/>
      <c r="C6" s="8" t="s">
        <v>167</v>
      </c>
      <c r="D6" s="8" t="s">
        <v>168</v>
      </c>
      <c r="E6" s="8" t="s">
        <v>6</v>
      </c>
      <c r="F6" s="8"/>
      <c r="G6" s="8" t="s">
        <v>169</v>
      </c>
      <c r="H6" s="8" t="s">
        <v>170</v>
      </c>
      <c r="I6" s="8" t="s">
        <v>171</v>
      </c>
      <c r="J6" s="8" t="s">
        <v>172</v>
      </c>
      <c r="K6" s="24" t="s">
        <v>168</v>
      </c>
      <c r="L6" s="24" t="s">
        <v>6</v>
      </c>
      <c r="M6" s="21"/>
      <c r="N6" s="23"/>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row>
    <row r="7" spans="1:245" ht="60" customHeight="1">
      <c r="A7" s="11" t="s">
        <v>173</v>
      </c>
      <c r="B7" s="12">
        <f>E7+F7+L7</f>
        <v>81.8954</v>
      </c>
      <c r="C7" s="12">
        <v>198</v>
      </c>
      <c r="D7" s="12">
        <v>9516</v>
      </c>
      <c r="E7" s="12">
        <v>56.1028</v>
      </c>
      <c r="F7" s="12">
        <f>G7+H7+I7</f>
        <v>25.7926</v>
      </c>
      <c r="G7" s="12"/>
      <c r="H7" s="12"/>
      <c r="I7" s="12">
        <v>25.7926</v>
      </c>
      <c r="J7" s="25"/>
      <c r="K7" s="26"/>
      <c r="L7" s="23"/>
      <c r="M7" s="12">
        <v>87.6</v>
      </c>
      <c r="N7" s="22" t="s">
        <v>174</v>
      </c>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row>
    <row r="8" spans="1:245" ht="38.25" customHeight="1">
      <c r="A8" s="13"/>
      <c r="B8" s="14"/>
      <c r="C8" s="14"/>
      <c r="D8" s="14"/>
      <c r="E8" s="14"/>
      <c r="F8" s="14"/>
      <c r="G8" s="14"/>
      <c r="H8" s="14"/>
      <c r="I8" s="14"/>
      <c r="J8" s="14"/>
      <c r="K8" s="27"/>
      <c r="L8" s="27"/>
      <c r="M8" s="27"/>
      <c r="N8" s="27"/>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13"/>
      <c r="B9" s="14"/>
      <c r="C9" s="14"/>
      <c r="D9" s="14"/>
      <c r="E9" s="14"/>
      <c r="F9" s="14"/>
      <c r="G9" s="14"/>
      <c r="H9" s="14"/>
      <c r="I9" s="14"/>
      <c r="J9" s="14"/>
      <c r="K9" s="27"/>
      <c r="L9" s="27"/>
      <c r="M9" s="27"/>
      <c r="N9" s="27"/>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13"/>
      <c r="B10" s="14"/>
      <c r="C10" s="14"/>
      <c r="D10" s="14"/>
      <c r="E10" s="14"/>
      <c r="F10" s="14"/>
      <c r="G10" s="14"/>
      <c r="H10" s="14"/>
      <c r="I10" s="14"/>
      <c r="J10" s="14"/>
      <c r="K10" s="27"/>
      <c r="L10" s="27"/>
      <c r="M10" s="27"/>
      <c r="N10" s="27"/>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13"/>
      <c r="B11" s="14"/>
      <c r="C11" s="14"/>
      <c r="D11" s="14"/>
      <c r="E11" s="14"/>
      <c r="F11" s="14"/>
      <c r="G11" s="14"/>
      <c r="H11" s="14"/>
      <c r="I11" s="14"/>
      <c r="J11" s="14"/>
      <c r="K11" s="27"/>
      <c r="L11" s="27"/>
      <c r="M11" s="27"/>
      <c r="N11" s="27"/>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13"/>
      <c r="B12" s="14"/>
      <c r="C12" s="14"/>
      <c r="D12" s="14"/>
      <c r="E12" s="14"/>
      <c r="F12" s="14"/>
      <c r="G12" s="14"/>
      <c r="H12" s="14"/>
      <c r="I12" s="14"/>
      <c r="J12" s="14"/>
      <c r="K12" s="27"/>
      <c r="L12" s="27"/>
      <c r="M12" s="27"/>
      <c r="N12" s="27"/>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38.25" customHeight="1">
      <c r="A13" s="13"/>
      <c r="B13" s="14"/>
      <c r="C13" s="14"/>
      <c r="D13" s="14"/>
      <c r="E13" s="14"/>
      <c r="F13" s="14"/>
      <c r="G13" s="14"/>
      <c r="H13" s="14"/>
      <c r="I13" s="14"/>
      <c r="J13" s="14"/>
      <c r="K13" s="27"/>
      <c r="L13" s="27"/>
      <c r="M13" s="27"/>
      <c r="N13" s="27"/>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245" ht="38.25" customHeight="1">
      <c r="A14" s="13"/>
      <c r="B14" s="14"/>
      <c r="C14" s="14"/>
      <c r="D14" s="14"/>
      <c r="E14" s="14"/>
      <c r="F14" s="14"/>
      <c r="G14" s="14"/>
      <c r="H14" s="14"/>
      <c r="I14" s="14"/>
      <c r="J14" s="14"/>
      <c r="K14" s="27"/>
      <c r="L14" s="27"/>
      <c r="M14" s="27"/>
      <c r="N14" s="27"/>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row>
    <row r="15" spans="1:245" ht="14.25">
      <c r="A15" s="15" t="s">
        <v>175</v>
      </c>
      <c r="B15" s="16"/>
      <c r="C15" s="16"/>
      <c r="D15" s="16"/>
      <c r="E15" s="16"/>
      <c r="F15" s="16"/>
      <c r="G15" s="17"/>
      <c r="H15" s="17"/>
      <c r="I15" s="17"/>
      <c r="J15" s="17"/>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row>
    <row r="16" spans="1:10" ht="14.25">
      <c r="A16" s="18" t="s">
        <v>176</v>
      </c>
      <c r="B16" s="18"/>
      <c r="C16" s="18"/>
      <c r="D16" s="18"/>
      <c r="E16" s="18"/>
      <c r="F16" s="18"/>
      <c r="G16" s="18"/>
      <c r="H16" s="18"/>
      <c r="I16" s="18"/>
      <c r="J16" s="18"/>
    </row>
    <row r="17" spans="1:10" ht="14.25">
      <c r="A17" s="19" t="s">
        <v>177</v>
      </c>
      <c r="B17" s="19"/>
      <c r="C17" s="19"/>
      <c r="D17" s="19"/>
      <c r="E17" s="19"/>
      <c r="F17" s="19"/>
      <c r="G17" s="19"/>
      <c r="H17" s="19"/>
      <c r="I17" s="19"/>
      <c r="J17" s="19"/>
    </row>
    <row r="18" spans="1:10" ht="14.25">
      <c r="A18" s="19"/>
      <c r="B18" s="19"/>
      <c r="C18" s="19"/>
      <c r="D18" s="19"/>
      <c r="E18" s="19"/>
      <c r="F18" s="19"/>
      <c r="G18" s="19"/>
      <c r="H18" s="19"/>
      <c r="I18" s="19"/>
      <c r="J18" s="19"/>
    </row>
  </sheetData>
  <sheetProtection/>
  <mergeCells count="11">
    <mergeCell ref="A2:N2"/>
    <mergeCell ref="K3:N3"/>
    <mergeCell ref="B4:L4"/>
    <mergeCell ref="C5:E5"/>
    <mergeCell ref="G5:I5"/>
    <mergeCell ref="J5:L5"/>
    <mergeCell ref="A4:A6"/>
    <mergeCell ref="B5:B6"/>
    <mergeCell ref="F5:F6"/>
    <mergeCell ref="M4:M6"/>
    <mergeCell ref="N4:N6"/>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2016-08-23T08:33:59Z</cp:lastPrinted>
  <dcterms:created xsi:type="dcterms:W3CDTF">2008-09-11T17:22:52Z</dcterms:created>
  <dcterms:modified xsi:type="dcterms:W3CDTF">2017-05-16T14:46:53Z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