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87" firstSheet="2"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<sst xmlns="http://schemas.openxmlformats.org/spreadsheetml/2006/main" count="182" uniqueCount="113">
  <si>
    <r>
      <t xml:space="preserve">  2016  </t>
    </r>
    <r>
      <rPr>
        <sz val="16"/>
        <color indexed="8"/>
        <rFont val="黑体"/>
        <family val="3"/>
      </rPr>
      <t>年度部门收入支出决算总表</t>
    </r>
  </si>
  <si>
    <t>单位：临湘市总工会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</si>
  <si>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</si>
  <si>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</si>
  <si>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</si>
  <si>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</si>
  <si>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</si>
  <si>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</si>
  <si>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</si>
  <si>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</si>
  <si>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</si>
  <si>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</si>
  <si>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</si>
  <si>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</si>
  <si>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</si>
  <si>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</si>
  <si>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</si>
  <si>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</si>
  <si>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</si>
  <si>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</si>
  <si>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</si>
  <si>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</si>
  <si>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</si>
  <si>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</si>
  <si>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群众团体事务</t>
  </si>
  <si>
    <r>
      <t xml:space="preserve">  </t>
    </r>
    <r>
      <rPr>
        <sz val="10"/>
        <rFont val="宋体"/>
        <family val="0"/>
      </rPr>
      <t>纳入公共预算管理的非税收入拨款</t>
    </r>
  </si>
  <si>
    <t xml:space="preserve">  行政运行</t>
  </si>
  <si>
    <t>二、政府性基金拨款</t>
  </si>
  <si>
    <t xml:space="preserve">  其他群众团体事务支出</t>
  </si>
  <si>
    <t>三、纳入专户管理的非税收入拨款</t>
  </si>
  <si>
    <t>其他一般公共服务支出</t>
  </si>
  <si>
    <t>四、中央财政补助</t>
  </si>
  <si>
    <t xml:space="preserve">  其他一般公共服务支出</t>
  </si>
  <si>
    <t>五、事业单位经营服务收入</t>
  </si>
  <si>
    <t>六、其他收入</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</si>
  <si>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</si>
  <si>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</si>
  <si>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</si>
  <si>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</si>
  <si>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</si>
  <si>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本</t>
    </r>
    <r>
      <rPr>
        <b/>
        <sz val="11"/>
        <color indexed="8"/>
        <rFont val="Tahoma"/>
        <family val="2"/>
      </rPr>
      <t xml:space="preserve"> </t>
    </r>
    <r>
      <rPr>
        <b/>
        <sz val="11"/>
        <color indexed="8"/>
        <rFont val="宋体"/>
        <family val="0"/>
      </rPr>
      <t>年</t>
    </r>
    <r>
      <rPr>
        <b/>
        <sz val="11"/>
        <color indexed="8"/>
        <rFont val="Tahoma"/>
        <family val="2"/>
      </rPr>
      <t xml:space="preserve"> </t>
    </r>
    <r>
      <rPr>
        <b/>
        <sz val="11"/>
        <color indexed="8"/>
        <rFont val="宋体"/>
        <family val="0"/>
      </rPr>
      <t>收</t>
    </r>
    <r>
      <rPr>
        <b/>
        <sz val="11"/>
        <color indexed="8"/>
        <rFont val="Tahoma"/>
        <family val="2"/>
      </rPr>
      <t xml:space="preserve"> </t>
    </r>
    <r>
      <rPr>
        <b/>
        <sz val="11"/>
        <color indexed="8"/>
        <rFont val="宋体"/>
        <family val="0"/>
      </rPr>
      <t>入</t>
    </r>
    <r>
      <rPr>
        <b/>
        <sz val="11"/>
        <color indexed="8"/>
        <rFont val="Tahoma"/>
        <family val="2"/>
      </rPr>
      <t xml:space="preserve"> </t>
    </r>
    <r>
      <rPr>
        <b/>
        <sz val="11"/>
        <color indexed="8"/>
        <rFont val="宋体"/>
        <family val="0"/>
      </rPr>
      <t>合</t>
    </r>
    <r>
      <rPr>
        <b/>
        <sz val="11"/>
        <color indexed="8"/>
        <rFont val="Tahoma"/>
        <family val="2"/>
      </rPr>
      <t xml:space="preserve"> </t>
    </r>
    <r>
      <rPr>
        <b/>
        <sz val="11"/>
        <color indexed="8"/>
        <rFont val="宋体"/>
        <family val="0"/>
      </rPr>
      <t>计</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</si>
  <si>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</si>
  <si>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</si>
  <si>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</si>
  <si>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</si>
  <si>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</si>
  <si>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</si>
  <si>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</si>
  <si>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</si>
  <si>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</si>
  <si>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</si>
  <si>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</si>
  <si>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</si>
  <si>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t>30102</t>
  </si>
  <si>
    <t>津贴补贴</t>
  </si>
  <si>
    <t>30103</t>
  </si>
  <si>
    <t>奖金</t>
  </si>
  <si>
    <t>30108</t>
  </si>
  <si>
    <t>机关事业单位基本养老保险缴费</t>
  </si>
  <si>
    <t>302</t>
  </si>
  <si>
    <t>30201</t>
  </si>
  <si>
    <t>办公费</t>
  </si>
  <si>
    <t>30202</t>
  </si>
  <si>
    <t>印刷费</t>
  </si>
  <si>
    <t>30205</t>
  </si>
  <si>
    <t>水费</t>
  </si>
  <si>
    <t>30206</t>
  </si>
  <si>
    <t>电费</t>
  </si>
  <si>
    <t>30207</t>
  </si>
  <si>
    <t>邮电费</t>
  </si>
  <si>
    <t>30211</t>
  </si>
  <si>
    <t>差旅费</t>
  </si>
  <si>
    <t>30213</t>
  </si>
  <si>
    <t>维修费</t>
  </si>
  <si>
    <t>30215</t>
  </si>
  <si>
    <t>会议费</t>
  </si>
  <si>
    <t>30216</t>
  </si>
  <si>
    <t>培训费</t>
  </si>
  <si>
    <t>30217</t>
  </si>
  <si>
    <t>公务接待费</t>
  </si>
  <si>
    <t>30231</t>
  </si>
  <si>
    <t>公务用车运行维护费</t>
  </si>
  <si>
    <t>30299</t>
  </si>
  <si>
    <t>其他商品和服务支出</t>
  </si>
  <si>
    <t>生活补助</t>
  </si>
  <si>
    <t>救济费</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</si>
  <si>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</si>
  <si>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</si>
  <si>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</si>
  <si>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</si>
  <si>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</si>
  <si>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</si>
  <si>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</si>
  <si>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</si>
  <si>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</si>
  <si>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</si>
  <si>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</si>
  <si>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</si>
  <si>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</si>
  <si>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</si>
  <si>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</si>
  <si>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</si>
  <si>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</si>
  <si>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</si>
  <si>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</si>
  <si>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</si>
  <si>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</si>
  <si>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</si>
  <si>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临湘市总工会</t>
  </si>
  <si>
    <r>
      <t>1.</t>
    </r>
    <r>
      <rPr>
        <sz val="8"/>
        <rFont val="宋体"/>
        <family val="0"/>
      </rPr>
      <t>减少了不必要的公务接待开支</t>
    </r>
    <r>
      <rPr>
        <sz val="8"/>
        <rFont val="Times New Roman"/>
        <family val="1"/>
      </rPr>
      <t xml:space="preserve">
2.</t>
    </r>
    <r>
      <rPr>
        <sz val="8"/>
        <rFont val="宋体"/>
        <family val="0"/>
      </rPr>
      <t>公务车改革导致公务用车运行维护费减少</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</si>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</sst>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7">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8"/>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3"/>
    </font>
    <font>
      <sz val="18"/>
      <name val="黑体"/>
      <family val="3"/>
    </font>
    <font>
      <sz val="8"/>
      <color indexed="8"/>
      <name val="宋体"/>
      <family val="0"/>
    </font>
    <font>
      <sz val="8"/>
      <name val="宋体"/>
      <family val="0"/>
    </font>
    <font>
      <b/>
      <sz val="11"/>
      <color indexed="8"/>
      <name val="宋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b/>
      <sz val="11"/>
      <color indexed="52"/>
      <name val="Tahoma"/>
      <family val="2"/>
    </font>
    <font>
      <sz val="11"/>
      <color indexed="52"/>
      <name val="Tahoma"/>
      <family val="2"/>
    </font>
    <font>
      <sz val="12"/>
      <name val="Times New Roman"/>
      <family val="1"/>
    </font>
    <font>
      <b/>
      <sz val="16"/>
      <name val="宋体"/>
      <family val="0"/>
    </font>
    <font>
      <u val="single"/>
      <sz val="16"/>
      <color rgb="FF000000"/>
      <name val="黑体"/>
      <family val="3"/>
    </font>
    <font>
      <sz val="11"/>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style="thin"/>
      <top style="thin"/>
      <bottom>
        <color indexed="63"/>
      </bottom>
    </border>
    <border>
      <left style="thin"/>
      <right style="thin"/>
      <top>
        <color indexed="63"/>
      </top>
      <bottom style="thin"/>
    </border>
    <border>
      <left style="thin"/>
      <right/>
      <top style="thin"/>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2" fillId="7" borderId="0" applyNumberFormat="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26" fillId="0" borderId="4" applyNumberFormat="0" applyFill="0" applyAlignment="0" applyProtection="0"/>
    <xf numFmtId="0" fontId="32" fillId="8" borderId="0" applyNumberFormat="0" applyBorder="0" applyAlignment="0" applyProtection="0"/>
    <xf numFmtId="0" fontId="29"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3" fillId="0" borderId="0">
      <alignment/>
      <protection/>
    </xf>
    <xf numFmtId="0" fontId="41"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32" fillId="12" borderId="0" applyNumberFormat="0" applyBorder="0" applyAlignment="0" applyProtection="0"/>
    <xf numFmtId="0" fontId="42" fillId="0" borderId="8" applyNumberFormat="0" applyFill="0" applyAlignment="0" applyProtection="0"/>
    <xf numFmtId="0" fontId="35" fillId="0" borderId="9" applyNumberFormat="0" applyFill="0" applyAlignment="0" applyProtection="0"/>
    <xf numFmtId="0" fontId="40"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3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0"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cellStyleXfs>
  <cellXfs count="115">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8" fillId="0" borderId="22" xfId="40" applyFont="1" applyBorder="1" applyAlignment="1">
      <alignment horizontal="left" vertical="center" wrapText="1"/>
      <protection/>
    </xf>
    <xf numFmtId="0" fontId="3" fillId="0" borderId="10" xfId="68" applyBorder="1">
      <alignment/>
      <protection/>
    </xf>
    <xf numFmtId="0" fontId="8" fillId="0" borderId="23" xfId="40" applyFont="1" applyBorder="1" applyAlignment="1">
      <alignment horizontal="left" vertical="center" wrapText="1"/>
      <protection/>
    </xf>
    <xf numFmtId="0" fontId="45"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Border="1" applyAlignment="1">
      <alignment vertical="center"/>
    </xf>
    <xf numFmtId="0" fontId="12" fillId="0" borderId="0" xfId="0" applyFont="1" applyFill="1" applyAlignment="1">
      <alignment vertical="center"/>
    </xf>
    <xf numFmtId="0" fontId="13" fillId="0" borderId="10" xfId="0"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4" fillId="0" borderId="10" xfId="0" applyNumberFormat="1" applyFont="1" applyFill="1" applyBorder="1" applyAlignment="1">
      <alignment horizontal="center" vertical="center" wrapText="1"/>
    </xf>
    <xf numFmtId="0" fontId="15" fillId="0" borderId="10" xfId="0" applyNumberFormat="1" applyFont="1" applyBorder="1" applyAlignment="1">
      <alignment vertical="center"/>
    </xf>
    <xf numFmtId="176" fontId="11" fillId="0" borderId="10" xfId="0" applyNumberFormat="1" applyFont="1" applyFill="1" applyBorder="1" applyAlignment="1">
      <alignment horizontal="right" vertical="center"/>
    </xf>
    <xf numFmtId="176" fontId="11"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Border="1" applyAlignment="1">
      <alignment/>
    </xf>
    <xf numFmtId="0" fontId="11" fillId="0" borderId="0" xfId="0" applyFont="1" applyFill="1" applyBorder="1" applyAlignment="1">
      <alignment horizontal="right" vertical="center"/>
    </xf>
    <xf numFmtId="0" fontId="16"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6"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4"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right" vertical="center" wrapText="1"/>
      <protection/>
    </xf>
    <xf numFmtId="49" fontId="7" fillId="0" borderId="25" xfId="67" applyNumberFormat="1" applyFont="1" applyFill="1" applyBorder="1" applyAlignment="1" applyProtection="1">
      <alignment horizontal="left" vertical="center" wrapText="1"/>
      <protection/>
    </xf>
    <xf numFmtId="177" fontId="6" fillId="0" borderId="25" xfId="67" applyNumberFormat="1" applyFont="1" applyFill="1" applyBorder="1" applyAlignment="1" applyProtection="1">
      <alignment horizontal="left" vertical="center" wrapText="1"/>
      <protection/>
    </xf>
    <xf numFmtId="4" fontId="6" fillId="0" borderId="10" xfId="67" applyNumberFormat="1" applyFont="1" applyFill="1" applyBorder="1" applyAlignment="1" applyProtection="1">
      <alignment horizontal="right" vertical="center" wrapText="1"/>
      <protection/>
    </xf>
    <xf numFmtId="177" fontId="6" fillId="0" borderId="11" xfId="67" applyNumberFormat="1" applyFont="1" applyFill="1" applyBorder="1" applyAlignment="1" applyProtection="1">
      <alignment horizontal="left" vertical="center" wrapText="1"/>
      <protection/>
    </xf>
    <xf numFmtId="0" fontId="6" fillId="0" borderId="10" xfId="67" applyNumberFormat="1" applyFont="1" applyFill="1" applyBorder="1" applyAlignment="1" applyProtection="1">
      <alignment horizontal="left" vertical="center" wrapText="1"/>
      <protection/>
    </xf>
    <xf numFmtId="0" fontId="6" fillId="0" borderId="10" xfId="67" applyNumberFormat="1" applyFont="1" applyFill="1" applyBorder="1" applyAlignment="1" applyProtection="1">
      <alignment horizontal="right" vertical="center" wrapText="1"/>
      <protection/>
    </xf>
    <xf numFmtId="49" fontId="7" fillId="0" borderId="11" xfId="67" applyNumberFormat="1" applyFont="1" applyFill="1" applyBorder="1" applyAlignment="1" applyProtection="1">
      <alignment horizontal="left" vertical="center" wrapText="1"/>
      <protection/>
    </xf>
    <xf numFmtId="0" fontId="7" fillId="0" borderId="10" xfId="67" applyNumberFormat="1" applyFont="1" applyFill="1" applyBorder="1" applyAlignment="1" applyProtection="1">
      <alignment horizontal="left"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0" fillId="0" borderId="0" xfId="0" applyFont="1" applyFill="1" applyAlignment="1">
      <alignment horizontal="justify" vertical="center"/>
    </xf>
    <xf numFmtId="0" fontId="6" fillId="0" borderId="26" xfId="0" applyFont="1" applyFill="1" applyBorder="1" applyAlignment="1">
      <alignment horizontal="left" vertical="center"/>
    </xf>
    <xf numFmtId="0" fontId="6" fillId="0" borderId="0" xfId="0" applyFont="1" applyFill="1" applyAlignment="1">
      <alignment horizontal="right" vertical="center"/>
    </xf>
    <xf numFmtId="0" fontId="16" fillId="24" borderId="10" xfId="0" applyFont="1" applyFill="1" applyBorder="1" applyAlignment="1">
      <alignment horizontal="center" vertical="center" wrapText="1"/>
    </xf>
    <xf numFmtId="176" fontId="14" fillId="0" borderId="10" xfId="0" applyNumberFormat="1" applyFont="1" applyFill="1" applyBorder="1" applyAlignment="1">
      <alignment horizontal="right" vertical="center"/>
    </xf>
    <xf numFmtId="0" fontId="6" fillId="0" borderId="1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11" fillId="0" borderId="0" xfId="0" applyFont="1" applyFill="1" applyAlignment="1">
      <alignment horizontal="left" vertical="center" wrapText="1"/>
    </xf>
    <xf numFmtId="0" fontId="21" fillId="0" borderId="0" xfId="0" applyFont="1" applyFill="1" applyAlignment="1">
      <alignment horizontal="justify" vertical="center"/>
    </xf>
    <xf numFmtId="0" fontId="6" fillId="0" borderId="10" xfId="0" applyFont="1" applyFill="1" applyBorder="1" applyAlignment="1">
      <alignment horizontal="left" vertical="center"/>
    </xf>
    <xf numFmtId="0" fontId="11"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shrinkToFit="1"/>
    </xf>
    <xf numFmtId="176" fontId="22" fillId="0" borderId="10" xfId="0" applyNumberFormat="1" applyFont="1" applyFill="1" applyBorder="1" applyAlignment="1">
      <alignment horizontal="right" vertical="center" shrinkToFit="1"/>
    </xf>
    <xf numFmtId="0" fontId="7" fillId="0" borderId="10" xfId="0" applyFont="1" applyFill="1" applyBorder="1" applyAlignment="1">
      <alignment horizontal="left" vertical="center"/>
    </xf>
    <xf numFmtId="176" fontId="23" fillId="0" borderId="10" xfId="0" applyNumberFormat="1" applyFont="1" applyFill="1" applyBorder="1" applyAlignment="1">
      <alignment horizontal="right" vertical="center" shrinkToFit="1"/>
    </xf>
    <xf numFmtId="0" fontId="6" fillId="0" borderId="10" xfId="0" applyNumberFormat="1" applyFont="1" applyFill="1" applyBorder="1" applyAlignment="1">
      <alignment horizontal="center" vertical="center" shrinkToFit="1"/>
    </xf>
    <xf numFmtId="0" fontId="24"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12" fillId="0" borderId="0" xfId="0" applyNumberFormat="1" applyFont="1" applyFill="1" applyAlignment="1">
      <alignment vertical="center" wrapText="1"/>
    </xf>
    <xf numFmtId="0" fontId="12" fillId="0" borderId="0" xfId="0" applyNumberFormat="1" applyFont="1" applyFill="1" applyAlignment="1">
      <alignment horizontal="left" vertical="center"/>
    </xf>
    <xf numFmtId="0" fontId="12" fillId="0" borderId="0" xfId="0" applyNumberFormat="1" applyFont="1" applyFill="1" applyAlignment="1">
      <alignment vertical="center" shrinkToFit="1"/>
    </xf>
    <xf numFmtId="0" fontId="10" fillId="0" borderId="0" xfId="0" applyNumberFormat="1" applyFont="1" applyFill="1" applyAlignment="1">
      <alignment horizontal="left" vertical="center"/>
    </xf>
    <xf numFmtId="0" fontId="10" fillId="0" borderId="0" xfId="0" applyNumberFormat="1" applyFont="1" applyFill="1" applyAlignment="1">
      <alignment horizontal="center" vertical="center" shrinkToFit="1"/>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vertical="center" shrinkToFit="1"/>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shrinkToFit="1"/>
    </xf>
    <xf numFmtId="0" fontId="13" fillId="0" borderId="10"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1"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lignment horizontal="center" vertical="center" shrinkToFit="1"/>
    </xf>
    <xf numFmtId="176" fontId="14" fillId="0" borderId="10"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E11" sqref="E11"/>
    </sheetView>
  </sheetViews>
  <sheetFormatPr defaultColWidth="9.00390625" defaultRowHeight="14.25"/>
  <cols>
    <col min="1" max="1" width="26.875" style="42" customWidth="1"/>
    <col min="2" max="2" width="8.50390625" style="42" customWidth="1"/>
    <col min="3" max="3" width="0.875" style="42" customWidth="1"/>
    <col min="4" max="4" width="8.125" style="100" customWidth="1"/>
    <col min="5" max="5" width="14.50390625" style="101" customWidth="1"/>
    <col min="6" max="6" width="7.00390625" style="42" customWidth="1"/>
    <col min="7" max="7" width="6.00390625" style="42" customWidth="1"/>
    <col min="8" max="8" width="7.50390625" style="42" customWidth="1"/>
    <col min="9" max="9" width="7.00390625" style="42" customWidth="1"/>
    <col min="10" max="10" width="5.625" style="42" customWidth="1"/>
    <col min="11" max="11" width="5.875" style="42" customWidth="1"/>
    <col min="12" max="12" width="5.75390625" style="42" customWidth="1"/>
    <col min="13" max="13" width="6.125" style="42" customWidth="1"/>
    <col min="14" max="14" width="5.125" style="42" customWidth="1"/>
    <col min="15" max="15" width="7.75390625" style="42" customWidth="1"/>
    <col min="16" max="16384" width="9.00390625" style="42" customWidth="1"/>
  </cols>
  <sheetData>
    <row r="1" spans="1:5" s="42" customFormat="1" ht="12" customHeight="1">
      <c r="A1" s="80"/>
      <c r="D1" s="100"/>
      <c r="E1" s="101"/>
    </row>
    <row r="2" spans="1:15" s="42" customFormat="1" ht="12" customHeight="1">
      <c r="A2" s="39" t="s">
        <v>0</v>
      </c>
      <c r="B2" s="40"/>
      <c r="C2" s="40"/>
      <c r="D2" s="102"/>
      <c r="E2" s="103"/>
      <c r="F2" s="40"/>
      <c r="G2" s="40"/>
      <c r="H2" s="40"/>
      <c r="I2" s="40"/>
      <c r="J2" s="40"/>
      <c r="K2" s="40"/>
      <c r="L2" s="40"/>
      <c r="M2" s="40"/>
      <c r="N2" s="40"/>
      <c r="O2" s="40"/>
    </row>
    <row r="3" spans="1:15" s="42" customFormat="1" ht="28.5" customHeight="1">
      <c r="A3" s="40"/>
      <c r="B3" s="40"/>
      <c r="C3" s="40"/>
      <c r="D3" s="102"/>
      <c r="E3" s="103"/>
      <c r="F3" s="40"/>
      <c r="G3" s="40"/>
      <c r="H3" s="40"/>
      <c r="I3" s="40"/>
      <c r="J3" s="40"/>
      <c r="K3" s="40"/>
      <c r="L3" s="40"/>
      <c r="M3" s="40"/>
      <c r="N3" s="40"/>
      <c r="O3" s="40"/>
    </row>
    <row r="4" spans="1:14" s="42" customFormat="1" ht="21.75" customHeight="1">
      <c r="A4" s="41" t="s">
        <v>1</v>
      </c>
      <c r="B4" s="41"/>
      <c r="C4" s="41"/>
      <c r="D4" s="104"/>
      <c r="E4" s="105"/>
      <c r="N4" s="54" t="s">
        <v>2</v>
      </c>
    </row>
    <row r="5" spans="1:15" s="42" customFormat="1" ht="24.75" customHeight="1">
      <c r="A5" s="43" t="s">
        <v>3</v>
      </c>
      <c r="B5" s="43"/>
      <c r="C5" s="43"/>
      <c r="D5" s="106" t="s">
        <v>4</v>
      </c>
      <c r="E5" s="107"/>
      <c r="F5" s="43"/>
      <c r="G5" s="43"/>
      <c r="H5" s="43"/>
      <c r="I5" s="43"/>
      <c r="J5" s="43"/>
      <c r="K5" s="43"/>
      <c r="L5" s="43"/>
      <c r="M5" s="43"/>
      <c r="N5" s="43"/>
      <c r="O5" s="43"/>
    </row>
    <row r="6" spans="1:15" s="99" customFormat="1" ht="48.75" customHeight="1">
      <c r="A6" s="44" t="s">
        <v>5</v>
      </c>
      <c r="B6" s="44" t="s">
        <v>6</v>
      </c>
      <c r="C6" s="43"/>
      <c r="D6" s="46" t="s">
        <v>7</v>
      </c>
      <c r="E6" s="108"/>
      <c r="F6" s="46" t="s">
        <v>8</v>
      </c>
      <c r="G6" s="46"/>
      <c r="H6" s="46"/>
      <c r="I6" s="46"/>
      <c r="J6" s="46"/>
      <c r="K6" s="46"/>
      <c r="L6" s="46"/>
      <c r="M6" s="46"/>
      <c r="N6" s="46"/>
      <c r="O6" s="46"/>
    </row>
    <row r="7" spans="1:15" s="99" customFormat="1" ht="63" customHeight="1">
      <c r="A7" s="44"/>
      <c r="B7" s="44"/>
      <c r="C7" s="43"/>
      <c r="D7" s="47" t="s">
        <v>9</v>
      </c>
      <c r="E7" s="109" t="s">
        <v>10</v>
      </c>
      <c r="F7" s="45" t="s">
        <v>11</v>
      </c>
      <c r="G7" s="45" t="s">
        <v>12</v>
      </c>
      <c r="H7" s="45" t="s">
        <v>13</v>
      </c>
      <c r="I7" s="45" t="s">
        <v>14</v>
      </c>
      <c r="J7" s="45" t="s">
        <v>15</v>
      </c>
      <c r="K7" s="45" t="s">
        <v>16</v>
      </c>
      <c r="L7" s="45" t="s">
        <v>17</v>
      </c>
      <c r="M7" s="45" t="s">
        <v>18</v>
      </c>
      <c r="N7" s="45" t="s">
        <v>19</v>
      </c>
      <c r="O7" s="55" t="s">
        <v>20</v>
      </c>
    </row>
    <row r="8" spans="1:15" s="42" customFormat="1" ht="18.75" customHeight="1">
      <c r="A8" s="89" t="s">
        <v>21</v>
      </c>
      <c r="B8" s="49">
        <v>186.77</v>
      </c>
      <c r="C8" s="43"/>
      <c r="D8" s="90">
        <v>201</v>
      </c>
      <c r="E8" s="91" t="s">
        <v>22</v>
      </c>
      <c r="F8" s="92">
        <f aca="true" t="shared" si="0" ref="F8:H8">F9+F12</f>
        <v>126.13</v>
      </c>
      <c r="G8" s="92">
        <f t="shared" si="0"/>
        <v>54.29</v>
      </c>
      <c r="H8" s="92">
        <f t="shared" si="0"/>
        <v>16</v>
      </c>
      <c r="I8" s="92"/>
      <c r="J8" s="92"/>
      <c r="K8" s="92"/>
      <c r="L8" s="92"/>
      <c r="M8" s="92"/>
      <c r="N8" s="92"/>
      <c r="O8" s="92">
        <f>O9+O12</f>
        <v>196.42</v>
      </c>
    </row>
    <row r="9" spans="1:15" s="42" customFormat="1" ht="18.75" customHeight="1">
      <c r="A9" s="89" t="s">
        <v>23</v>
      </c>
      <c r="B9" s="49">
        <v>186.77</v>
      </c>
      <c r="C9" s="43"/>
      <c r="D9" s="90">
        <v>20129</v>
      </c>
      <c r="E9" s="91" t="s">
        <v>24</v>
      </c>
      <c r="F9" s="92">
        <f aca="true" t="shared" si="1" ref="F9:H9">F10+F11</f>
        <v>122.63</v>
      </c>
      <c r="G9" s="92">
        <f t="shared" si="1"/>
        <v>54.29</v>
      </c>
      <c r="H9" s="92">
        <f t="shared" si="1"/>
        <v>11</v>
      </c>
      <c r="I9" s="92"/>
      <c r="J9" s="92"/>
      <c r="K9" s="92"/>
      <c r="L9" s="92"/>
      <c r="M9" s="92"/>
      <c r="N9" s="92"/>
      <c r="O9" s="92">
        <f>O10+O11</f>
        <v>187.92</v>
      </c>
    </row>
    <row r="10" spans="1:15" s="42" customFormat="1" ht="18.75" customHeight="1">
      <c r="A10" s="93" t="s">
        <v>25</v>
      </c>
      <c r="B10" s="49"/>
      <c r="C10" s="43"/>
      <c r="D10" s="90">
        <v>2012901</v>
      </c>
      <c r="E10" s="91" t="s">
        <v>26</v>
      </c>
      <c r="F10" s="92">
        <v>122.63</v>
      </c>
      <c r="G10" s="94">
        <v>54.29</v>
      </c>
      <c r="H10" s="94"/>
      <c r="I10" s="94"/>
      <c r="J10" s="94"/>
      <c r="K10" s="94"/>
      <c r="L10" s="94"/>
      <c r="M10" s="94"/>
      <c r="N10" s="94"/>
      <c r="O10" s="94">
        <f aca="true" t="shared" si="2" ref="O8:O11">SUM(F10:N10)</f>
        <v>176.92</v>
      </c>
    </row>
    <row r="11" spans="1:15" s="42" customFormat="1" ht="18.75" customHeight="1">
      <c r="A11" s="89" t="s">
        <v>27</v>
      </c>
      <c r="B11" s="49"/>
      <c r="C11" s="43"/>
      <c r="D11" s="90">
        <v>2012999</v>
      </c>
      <c r="E11" s="95" t="s">
        <v>28</v>
      </c>
      <c r="F11" s="92"/>
      <c r="G11" s="94"/>
      <c r="H11" s="94">
        <v>11</v>
      </c>
      <c r="I11" s="94"/>
      <c r="J11" s="94"/>
      <c r="K11" s="94"/>
      <c r="L11" s="94"/>
      <c r="M11" s="94"/>
      <c r="N11" s="94"/>
      <c r="O11" s="94">
        <f t="shared" si="2"/>
        <v>11</v>
      </c>
    </row>
    <row r="12" spans="1:15" s="42" customFormat="1" ht="18.75" customHeight="1">
      <c r="A12" s="89" t="s">
        <v>29</v>
      </c>
      <c r="B12" s="49"/>
      <c r="C12" s="43"/>
      <c r="D12" s="90">
        <v>20199</v>
      </c>
      <c r="E12" s="95" t="s">
        <v>30</v>
      </c>
      <c r="F12" s="92">
        <f aca="true" t="shared" si="3" ref="F12:H12">F13</f>
        <v>3.5</v>
      </c>
      <c r="G12" s="92">
        <f t="shared" si="3"/>
        <v>0</v>
      </c>
      <c r="H12" s="92">
        <f t="shared" si="3"/>
        <v>5</v>
      </c>
      <c r="I12" s="92"/>
      <c r="J12" s="92"/>
      <c r="K12" s="92"/>
      <c r="L12" s="92"/>
      <c r="M12" s="92"/>
      <c r="N12" s="92"/>
      <c r="O12" s="92">
        <f>O13</f>
        <v>8.5</v>
      </c>
    </row>
    <row r="13" spans="1:15" s="42" customFormat="1" ht="18.75" customHeight="1">
      <c r="A13" s="89" t="s">
        <v>31</v>
      </c>
      <c r="B13" s="49"/>
      <c r="C13" s="43"/>
      <c r="D13" s="90">
        <v>2019999</v>
      </c>
      <c r="E13" s="95" t="s">
        <v>32</v>
      </c>
      <c r="F13" s="92">
        <v>3.5</v>
      </c>
      <c r="G13" s="94"/>
      <c r="H13" s="94">
        <v>5</v>
      </c>
      <c r="I13" s="94"/>
      <c r="J13" s="94"/>
      <c r="K13" s="94"/>
      <c r="L13" s="94"/>
      <c r="M13" s="94"/>
      <c r="N13" s="94"/>
      <c r="O13" s="94">
        <f>SUM(F13:N13)</f>
        <v>8.5</v>
      </c>
    </row>
    <row r="14" spans="1:15" s="42" customFormat="1" ht="18.75" customHeight="1">
      <c r="A14" s="89" t="s">
        <v>33</v>
      </c>
      <c r="B14" s="49"/>
      <c r="C14" s="43"/>
      <c r="D14" s="90"/>
      <c r="E14" s="95"/>
      <c r="F14" s="50"/>
      <c r="G14" s="52"/>
      <c r="H14" s="52"/>
      <c r="I14" s="52"/>
      <c r="J14" s="52"/>
      <c r="K14" s="52"/>
      <c r="L14" s="52"/>
      <c r="M14" s="52"/>
      <c r="N14" s="52"/>
      <c r="O14" s="52"/>
    </row>
    <row r="15" spans="1:15" s="42" customFormat="1" ht="18.75" customHeight="1">
      <c r="A15" s="89" t="s">
        <v>34</v>
      </c>
      <c r="B15" s="49"/>
      <c r="C15" s="43"/>
      <c r="D15" s="90"/>
      <c r="E15" s="95"/>
      <c r="F15" s="50"/>
      <c r="G15" s="52"/>
      <c r="H15" s="52"/>
      <c r="I15" s="52"/>
      <c r="J15" s="52"/>
      <c r="K15" s="52"/>
      <c r="L15" s="52"/>
      <c r="M15" s="52"/>
      <c r="N15" s="52"/>
      <c r="O15" s="52"/>
    </row>
    <row r="16" spans="1:15" s="42" customFormat="1" ht="18.75" customHeight="1">
      <c r="A16" s="89"/>
      <c r="B16" s="49"/>
      <c r="C16" s="43"/>
      <c r="D16" s="90"/>
      <c r="E16" s="95"/>
      <c r="F16" s="50"/>
      <c r="G16" s="52"/>
      <c r="H16" s="52"/>
      <c r="I16" s="52"/>
      <c r="J16" s="52"/>
      <c r="K16" s="52"/>
      <c r="L16" s="52"/>
      <c r="M16" s="52"/>
      <c r="N16" s="52"/>
      <c r="O16" s="52"/>
    </row>
    <row r="17" spans="1:15" s="42" customFormat="1" ht="18.75" customHeight="1">
      <c r="A17" s="89"/>
      <c r="B17" s="49"/>
      <c r="C17" s="43"/>
      <c r="D17" s="90"/>
      <c r="E17" s="95"/>
      <c r="F17" s="50"/>
      <c r="G17" s="52"/>
      <c r="H17" s="52"/>
      <c r="I17" s="52"/>
      <c r="J17" s="52"/>
      <c r="K17" s="52"/>
      <c r="L17" s="52"/>
      <c r="M17" s="52"/>
      <c r="N17" s="52"/>
      <c r="O17" s="52"/>
    </row>
    <row r="18" spans="1:15" s="42" customFormat="1" ht="18.75" customHeight="1">
      <c r="A18" s="110"/>
      <c r="B18" s="49"/>
      <c r="C18" s="43"/>
      <c r="D18" s="90"/>
      <c r="E18" s="95"/>
      <c r="F18" s="50"/>
      <c r="G18" s="52"/>
      <c r="H18" s="52"/>
      <c r="I18" s="52"/>
      <c r="J18" s="52"/>
      <c r="K18" s="52"/>
      <c r="L18" s="52"/>
      <c r="M18" s="52"/>
      <c r="N18" s="52"/>
      <c r="O18" s="52"/>
    </row>
    <row r="19" spans="1:15" s="42" customFormat="1" ht="18.75" customHeight="1">
      <c r="A19" s="110"/>
      <c r="B19" s="49"/>
      <c r="C19" s="43"/>
      <c r="D19" s="90"/>
      <c r="E19" s="95"/>
      <c r="F19" s="50"/>
      <c r="G19" s="52"/>
      <c r="H19" s="52"/>
      <c r="I19" s="52"/>
      <c r="J19" s="52"/>
      <c r="K19" s="52"/>
      <c r="L19" s="52"/>
      <c r="M19" s="52"/>
      <c r="N19" s="52"/>
      <c r="O19" s="52"/>
    </row>
    <row r="20" spans="1:15" s="42" customFormat="1" ht="18.75" customHeight="1">
      <c r="A20" s="111" t="s">
        <v>35</v>
      </c>
      <c r="B20" s="84">
        <f>B8+B11+B12+B13+B14+B15</f>
        <v>186.77</v>
      </c>
      <c r="C20" s="43"/>
      <c r="D20" s="112"/>
      <c r="E20" s="113"/>
      <c r="F20" s="114"/>
      <c r="G20" s="52"/>
      <c r="H20" s="52"/>
      <c r="I20" s="52"/>
      <c r="J20" s="52"/>
      <c r="K20" s="52"/>
      <c r="L20" s="52"/>
      <c r="M20" s="52"/>
      <c r="N20" s="52"/>
      <c r="O20" s="52">
        <f>O8</f>
        <v>196.42</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I12" sqref="I1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3.5">
      <c r="A1" s="39" t="s">
        <v>36</v>
      </c>
      <c r="B1" s="40"/>
      <c r="C1" s="40"/>
      <c r="D1" s="40"/>
      <c r="E1" s="40"/>
      <c r="F1" s="40"/>
      <c r="G1" s="40"/>
      <c r="H1" s="40"/>
      <c r="I1" s="40"/>
      <c r="J1" s="40"/>
      <c r="K1" s="40"/>
      <c r="L1" s="40"/>
      <c r="M1" s="40"/>
      <c r="N1" s="40"/>
      <c r="O1" s="40"/>
    </row>
    <row r="2" spans="1:15" ht="30" customHeight="1">
      <c r="A2" s="40"/>
      <c r="B2" s="40"/>
      <c r="C2" s="40"/>
      <c r="D2" s="40"/>
      <c r="E2" s="40"/>
      <c r="F2" s="40"/>
      <c r="G2" s="40"/>
      <c r="H2" s="40"/>
      <c r="I2" s="40"/>
      <c r="J2" s="40"/>
      <c r="K2" s="40"/>
      <c r="L2" s="40"/>
      <c r="M2" s="40"/>
      <c r="N2" s="40"/>
      <c r="O2" s="40"/>
    </row>
    <row r="3" spans="1:15" ht="28.5" customHeight="1">
      <c r="A3" s="41" t="s">
        <v>1</v>
      </c>
      <c r="B3" s="41"/>
      <c r="C3" s="41"/>
      <c r="D3" s="41"/>
      <c r="E3" s="41"/>
      <c r="F3" s="42"/>
      <c r="G3" s="42"/>
      <c r="H3" s="42"/>
      <c r="I3" s="42"/>
      <c r="J3" s="42"/>
      <c r="K3" s="42"/>
      <c r="L3" s="42"/>
      <c r="M3" s="42"/>
      <c r="N3" s="54" t="s">
        <v>2</v>
      </c>
      <c r="O3" s="42"/>
    </row>
    <row r="4" spans="1:15" ht="25.5" customHeight="1">
      <c r="A4" s="43" t="s">
        <v>3</v>
      </c>
      <c r="B4" s="43"/>
      <c r="C4" s="43"/>
      <c r="D4" s="43" t="s">
        <v>4</v>
      </c>
      <c r="E4" s="43"/>
      <c r="F4" s="43"/>
      <c r="G4" s="43"/>
      <c r="H4" s="43"/>
      <c r="I4" s="43"/>
      <c r="J4" s="43"/>
      <c r="K4" s="43"/>
      <c r="L4" s="43"/>
      <c r="M4" s="43"/>
      <c r="N4" s="43"/>
      <c r="O4" s="43"/>
    </row>
    <row r="5" spans="1:15" ht="19.5" customHeight="1">
      <c r="A5" s="44" t="s">
        <v>5</v>
      </c>
      <c r="B5" s="44" t="s">
        <v>6</v>
      </c>
      <c r="C5" s="43"/>
      <c r="D5" s="45" t="s">
        <v>7</v>
      </c>
      <c r="E5" s="45"/>
      <c r="F5" s="46" t="s">
        <v>8</v>
      </c>
      <c r="G5" s="46"/>
      <c r="H5" s="46"/>
      <c r="I5" s="46"/>
      <c r="J5" s="46"/>
      <c r="K5" s="46"/>
      <c r="L5" s="46"/>
      <c r="M5" s="46"/>
      <c r="N5" s="46"/>
      <c r="O5" s="46"/>
    </row>
    <row r="6" spans="1:15" ht="51" customHeight="1">
      <c r="A6" s="44"/>
      <c r="B6" s="44"/>
      <c r="C6" s="43"/>
      <c r="D6" s="47" t="s">
        <v>9</v>
      </c>
      <c r="E6" s="45" t="s">
        <v>10</v>
      </c>
      <c r="F6" s="45" t="s">
        <v>11</v>
      </c>
      <c r="G6" s="45" t="s">
        <v>12</v>
      </c>
      <c r="H6" s="45" t="s">
        <v>13</v>
      </c>
      <c r="I6" s="45" t="s">
        <v>14</v>
      </c>
      <c r="J6" s="45" t="s">
        <v>15</v>
      </c>
      <c r="K6" s="45" t="s">
        <v>16</v>
      </c>
      <c r="L6" s="45" t="s">
        <v>17</v>
      </c>
      <c r="M6" s="45" t="s">
        <v>18</v>
      </c>
      <c r="N6" s="45" t="s">
        <v>19</v>
      </c>
      <c r="O6" s="55" t="s">
        <v>20</v>
      </c>
    </row>
    <row r="7" spans="1:15" ht="25.5" customHeight="1">
      <c r="A7" s="89" t="s">
        <v>37</v>
      </c>
      <c r="B7" s="49">
        <v>186.77</v>
      </c>
      <c r="C7" s="43"/>
      <c r="D7" s="90">
        <v>201</v>
      </c>
      <c r="E7" s="91" t="s">
        <v>22</v>
      </c>
      <c r="F7" s="92">
        <f aca="true" t="shared" si="0" ref="F7:H7">F8+F11</f>
        <v>126.13</v>
      </c>
      <c r="G7" s="92">
        <f t="shared" si="0"/>
        <v>54.29</v>
      </c>
      <c r="H7" s="92">
        <f t="shared" si="0"/>
        <v>16</v>
      </c>
      <c r="I7" s="92"/>
      <c r="J7" s="92"/>
      <c r="K7" s="92"/>
      <c r="L7" s="92"/>
      <c r="M7" s="92"/>
      <c r="N7" s="92"/>
      <c r="O7" s="92">
        <f>O8+O11</f>
        <v>196.42</v>
      </c>
    </row>
    <row r="8" spans="1:15" ht="25.5" customHeight="1">
      <c r="A8" s="89" t="s">
        <v>38</v>
      </c>
      <c r="B8" s="49">
        <v>186.77</v>
      </c>
      <c r="C8" s="43"/>
      <c r="D8" s="90">
        <v>20129</v>
      </c>
      <c r="E8" s="91" t="s">
        <v>24</v>
      </c>
      <c r="F8" s="92">
        <f aca="true" t="shared" si="1" ref="F8:H8">F9+F10</f>
        <v>122.63</v>
      </c>
      <c r="G8" s="92">
        <f t="shared" si="1"/>
        <v>54.29</v>
      </c>
      <c r="H8" s="92">
        <f t="shared" si="1"/>
        <v>11</v>
      </c>
      <c r="I8" s="92"/>
      <c r="J8" s="92"/>
      <c r="K8" s="92"/>
      <c r="L8" s="92"/>
      <c r="M8" s="92"/>
      <c r="N8" s="92"/>
      <c r="O8" s="92">
        <f>O9+O10</f>
        <v>187.92</v>
      </c>
    </row>
    <row r="9" spans="1:15" ht="25.5" customHeight="1">
      <c r="A9" s="93" t="s">
        <v>39</v>
      </c>
      <c r="B9" s="49"/>
      <c r="C9" s="43"/>
      <c r="D9" s="90">
        <v>2012901</v>
      </c>
      <c r="E9" s="91" t="s">
        <v>26</v>
      </c>
      <c r="F9" s="92">
        <v>122.63</v>
      </c>
      <c r="G9" s="94">
        <v>54.29</v>
      </c>
      <c r="H9" s="94"/>
      <c r="I9" s="94"/>
      <c r="J9" s="94"/>
      <c r="K9" s="94"/>
      <c r="L9" s="94"/>
      <c r="M9" s="94"/>
      <c r="N9" s="94"/>
      <c r="O9" s="94">
        <f aca="true" t="shared" si="2" ref="O9:O12">SUM(F9:N9)</f>
        <v>176.92</v>
      </c>
    </row>
    <row r="10" spans="1:15" ht="25.5" customHeight="1">
      <c r="A10" s="53"/>
      <c r="B10" s="53"/>
      <c r="C10" s="43"/>
      <c r="D10" s="90">
        <v>2012999</v>
      </c>
      <c r="E10" s="95" t="s">
        <v>28</v>
      </c>
      <c r="F10" s="92"/>
      <c r="G10" s="94"/>
      <c r="H10" s="94">
        <v>11</v>
      </c>
      <c r="I10" s="94"/>
      <c r="J10" s="94"/>
      <c r="K10" s="94"/>
      <c r="L10" s="94"/>
      <c r="M10" s="94"/>
      <c r="N10" s="94"/>
      <c r="O10" s="94">
        <f t="shared" si="2"/>
        <v>11</v>
      </c>
    </row>
    <row r="11" spans="1:15" ht="25.5" customHeight="1">
      <c r="A11" s="53"/>
      <c r="B11" s="53"/>
      <c r="C11" s="43"/>
      <c r="D11" s="90">
        <v>20199</v>
      </c>
      <c r="E11" s="95" t="s">
        <v>30</v>
      </c>
      <c r="F11" s="92">
        <f aca="true" t="shared" si="3" ref="F11:H11">F12</f>
        <v>3.5</v>
      </c>
      <c r="G11" s="92">
        <f t="shared" si="3"/>
        <v>0</v>
      </c>
      <c r="H11" s="92">
        <f t="shared" si="3"/>
        <v>5</v>
      </c>
      <c r="I11" s="92"/>
      <c r="J11" s="92"/>
      <c r="K11" s="92"/>
      <c r="L11" s="92"/>
      <c r="M11" s="92"/>
      <c r="N11" s="92"/>
      <c r="O11" s="92">
        <f>O12</f>
        <v>8.5</v>
      </c>
    </row>
    <row r="12" spans="1:15" ht="25.5" customHeight="1">
      <c r="A12" s="53"/>
      <c r="B12" s="53"/>
      <c r="C12" s="43"/>
      <c r="D12" s="90">
        <v>2019999</v>
      </c>
      <c r="E12" s="95" t="s">
        <v>32</v>
      </c>
      <c r="F12" s="92">
        <v>3.5</v>
      </c>
      <c r="G12" s="94"/>
      <c r="H12" s="94">
        <v>5</v>
      </c>
      <c r="I12" s="94"/>
      <c r="J12" s="94"/>
      <c r="K12" s="94"/>
      <c r="L12" s="94"/>
      <c r="M12" s="94"/>
      <c r="N12" s="94"/>
      <c r="O12" s="94">
        <f t="shared" si="2"/>
        <v>8.5</v>
      </c>
    </row>
    <row r="13" spans="1:15" ht="25.5" customHeight="1">
      <c r="A13" s="96" t="s">
        <v>40</v>
      </c>
      <c r="B13" s="97">
        <v>186.77</v>
      </c>
      <c r="C13" s="43"/>
      <c r="D13" s="53"/>
      <c r="E13" s="53"/>
      <c r="F13" s="98"/>
      <c r="G13" s="98"/>
      <c r="H13" s="98"/>
      <c r="I13" s="98"/>
      <c r="J13" s="53"/>
      <c r="K13" s="53"/>
      <c r="L13" s="53"/>
      <c r="M13" s="53"/>
      <c r="N13" s="53"/>
      <c r="O13" s="98">
        <v>196.42</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6" sqref="A6:B11"/>
    </sheetView>
  </sheetViews>
  <sheetFormatPr defaultColWidth="9.00390625" defaultRowHeight="14.25"/>
  <cols>
    <col min="1" max="1" width="10.375" style="42" customWidth="1"/>
    <col min="2" max="2" width="26.625" style="42" customWidth="1"/>
    <col min="3" max="3" width="16.125" style="42" customWidth="1"/>
    <col min="4" max="5" width="11.50390625" style="42" customWidth="1"/>
    <col min="6" max="16384" width="9.00390625" style="42" customWidth="1"/>
  </cols>
  <sheetData>
    <row r="1" s="42" customFormat="1" ht="22.5" customHeight="1">
      <c r="A1" s="80"/>
    </row>
    <row r="2" spans="1:5" s="42" customFormat="1" ht="33" customHeight="1">
      <c r="A2" s="39" t="s">
        <v>41</v>
      </c>
      <c r="B2" s="40"/>
      <c r="C2" s="40"/>
      <c r="D2" s="40"/>
      <c r="E2" s="40"/>
    </row>
    <row r="3" spans="1:5" s="42" customFormat="1" ht="22.5" customHeight="1">
      <c r="A3" s="81" t="s">
        <v>1</v>
      </c>
      <c r="B3" s="81"/>
      <c r="E3" s="82" t="s">
        <v>2</v>
      </c>
    </row>
    <row r="4" spans="1:5" s="79" customFormat="1" ht="27.75" customHeight="1">
      <c r="A4" s="83" t="s">
        <v>42</v>
      </c>
      <c r="B4" s="83" t="s">
        <v>43</v>
      </c>
      <c r="C4" s="83" t="s">
        <v>44</v>
      </c>
      <c r="D4" s="83" t="s">
        <v>45</v>
      </c>
      <c r="E4" s="83" t="s">
        <v>46</v>
      </c>
    </row>
    <row r="5" spans="1:5" s="79" customFormat="1" ht="27.75" customHeight="1">
      <c r="A5" s="83" t="s">
        <v>20</v>
      </c>
      <c r="B5" s="83"/>
      <c r="C5" s="84">
        <f>C6</f>
        <v>196.42</v>
      </c>
      <c r="D5" s="84">
        <f>D6</f>
        <v>196.42</v>
      </c>
      <c r="E5" s="84"/>
    </row>
    <row r="6" spans="1:5" s="42" customFormat="1" ht="27.75" customHeight="1">
      <c r="A6" s="85">
        <v>201</v>
      </c>
      <c r="B6" s="86" t="s">
        <v>22</v>
      </c>
      <c r="C6" s="49">
        <f>C7+C10</f>
        <v>196.42</v>
      </c>
      <c r="D6" s="49">
        <f>D7+D10</f>
        <v>196.42</v>
      </c>
      <c r="E6" s="49"/>
    </row>
    <row r="7" spans="1:5" s="42" customFormat="1" ht="27.75" customHeight="1">
      <c r="A7" s="85">
        <v>20129</v>
      </c>
      <c r="B7" s="86" t="s">
        <v>24</v>
      </c>
      <c r="C7" s="49">
        <f aca="true" t="shared" si="0" ref="C7:C11">D7+E7</f>
        <v>187.92</v>
      </c>
      <c r="D7" s="49">
        <f>D8+D9</f>
        <v>187.92</v>
      </c>
      <c r="E7" s="49"/>
    </row>
    <row r="8" spans="1:5" s="42" customFormat="1" ht="27.75" customHeight="1">
      <c r="A8" s="85">
        <v>2012901</v>
      </c>
      <c r="B8" s="86" t="s">
        <v>26</v>
      </c>
      <c r="C8" s="49">
        <f t="shared" si="0"/>
        <v>176.92</v>
      </c>
      <c r="D8" s="49">
        <v>176.92</v>
      </c>
      <c r="E8" s="49"/>
    </row>
    <row r="9" spans="1:5" s="42" customFormat="1" ht="27.75" customHeight="1">
      <c r="A9" s="85">
        <v>2012999</v>
      </c>
      <c r="B9" s="86" t="s">
        <v>28</v>
      </c>
      <c r="C9" s="49">
        <f t="shared" si="0"/>
        <v>11</v>
      </c>
      <c r="D9" s="49">
        <v>11</v>
      </c>
      <c r="E9" s="49"/>
    </row>
    <row r="10" spans="1:5" s="42" customFormat="1" ht="27.75" customHeight="1">
      <c r="A10" s="85">
        <v>20199</v>
      </c>
      <c r="B10" s="86" t="s">
        <v>30</v>
      </c>
      <c r="C10" s="49">
        <f t="shared" si="0"/>
        <v>8.5</v>
      </c>
      <c r="D10" s="49">
        <f>D11</f>
        <v>8.5</v>
      </c>
      <c r="E10" s="49"/>
    </row>
    <row r="11" spans="1:5" s="42" customFormat="1" ht="27.75" customHeight="1">
      <c r="A11" s="85">
        <v>2019999</v>
      </c>
      <c r="B11" s="86" t="s">
        <v>32</v>
      </c>
      <c r="C11" s="49">
        <f t="shared" si="0"/>
        <v>8.5</v>
      </c>
      <c r="D11" s="49">
        <v>8.5</v>
      </c>
      <c r="E11" s="49"/>
    </row>
    <row r="12" spans="1:5" s="42" customFormat="1" ht="27.75" customHeight="1">
      <c r="A12" s="85"/>
      <c r="B12" s="86"/>
      <c r="C12" s="49"/>
      <c r="D12" s="49"/>
      <c r="E12" s="49"/>
    </row>
    <row r="13" spans="1:5" s="42" customFormat="1" ht="27.75" customHeight="1">
      <c r="A13" s="85"/>
      <c r="B13" s="86"/>
      <c r="C13" s="49"/>
      <c r="D13" s="49"/>
      <c r="E13" s="49"/>
    </row>
    <row r="14" spans="1:5" s="42" customFormat="1" ht="27.75" customHeight="1">
      <c r="A14" s="85"/>
      <c r="B14" s="86"/>
      <c r="C14" s="49"/>
      <c r="D14" s="49"/>
      <c r="E14" s="49"/>
    </row>
    <row r="15" spans="1:5" s="42" customFormat="1" ht="27.75" customHeight="1">
      <c r="A15" s="85"/>
      <c r="B15" s="86"/>
      <c r="C15" s="49"/>
      <c r="D15" s="49"/>
      <c r="E15" s="49"/>
    </row>
    <row r="16" spans="1:5" s="42" customFormat="1" ht="27.75" customHeight="1">
      <c r="A16" s="85"/>
      <c r="B16" s="86"/>
      <c r="C16" s="49"/>
      <c r="D16" s="49"/>
      <c r="E16" s="49"/>
    </row>
    <row r="17" spans="1:5" s="42" customFormat="1" ht="27.75" customHeight="1">
      <c r="A17" s="85"/>
      <c r="B17" s="86"/>
      <c r="C17" s="49"/>
      <c r="D17" s="49"/>
      <c r="E17" s="49"/>
    </row>
    <row r="18" spans="1:5" s="42" customFormat="1" ht="27.75" customHeight="1">
      <c r="A18" s="85"/>
      <c r="B18" s="86"/>
      <c r="C18" s="49"/>
      <c r="D18" s="49"/>
      <c r="E18" s="49"/>
    </row>
    <row r="19" spans="1:5" s="42" customFormat="1" ht="27.75" customHeight="1">
      <c r="A19" s="85"/>
      <c r="B19" s="86"/>
      <c r="C19" s="49"/>
      <c r="D19" s="49"/>
      <c r="E19" s="49"/>
    </row>
    <row r="20" spans="1:5" s="42" customFormat="1" ht="27.75" customHeight="1">
      <c r="A20" s="85"/>
      <c r="B20" s="86"/>
      <c r="C20" s="49"/>
      <c r="D20" s="49"/>
      <c r="E20" s="49"/>
    </row>
    <row r="21" spans="1:5" s="42" customFormat="1" ht="27.75" customHeight="1">
      <c r="A21" s="85"/>
      <c r="B21" s="86"/>
      <c r="C21" s="49"/>
      <c r="D21" s="49"/>
      <c r="E21" s="49"/>
    </row>
    <row r="22" spans="1:5" s="42" customFormat="1" ht="27.75" customHeight="1">
      <c r="A22" s="85"/>
      <c r="B22" s="86"/>
      <c r="C22" s="49"/>
      <c r="D22" s="49"/>
      <c r="E22" s="49"/>
    </row>
    <row r="23" spans="1:5" s="42" customFormat="1" ht="27.75" customHeight="1">
      <c r="A23" s="85"/>
      <c r="B23" s="86"/>
      <c r="C23" s="49"/>
      <c r="D23" s="49"/>
      <c r="E23" s="49"/>
    </row>
    <row r="24" spans="1:5" s="42" customFormat="1" ht="27.75" customHeight="1">
      <c r="A24" s="87" t="s">
        <v>47</v>
      </c>
      <c r="B24" s="87"/>
      <c r="C24" s="87"/>
      <c r="D24" s="87"/>
      <c r="E24" s="87"/>
    </row>
    <row r="25" s="42" customFormat="1" ht="21.75">
      <c r="A25" s="88"/>
    </row>
  </sheetData>
  <sheetProtection/>
  <mergeCells count="4">
    <mergeCell ref="A2:E2"/>
    <mergeCell ref="A3:B3"/>
    <mergeCell ref="A5:B5"/>
    <mergeCell ref="A24:E24"/>
  </mergeCells>
  <printOptions horizontalCentered="1"/>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9"/>
  <sheetViews>
    <sheetView tabSelected="1" zoomScaleSheetLayoutView="100" workbookViewId="0" topLeftCell="A22">
      <selection activeCell="A27" sqref="A4:IV27"/>
    </sheetView>
  </sheetViews>
  <sheetFormatPr defaultColWidth="9.00390625" defaultRowHeight="14.25"/>
  <cols>
    <col min="1" max="3" width="25.625" style="56" customWidth="1"/>
    <col min="4" max="16384" width="9.00390625" style="56" customWidth="1"/>
  </cols>
  <sheetData>
    <row r="1" spans="1:252" ht="17.2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48</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40.5" customHeight="1">
      <c r="A3" s="62" t="s">
        <v>1</v>
      </c>
      <c r="B3" s="61"/>
      <c r="C3" s="63"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24" customHeight="1">
      <c r="A4" s="64" t="s">
        <v>42</v>
      </c>
      <c r="B4" s="64" t="s">
        <v>43</v>
      </c>
      <c r="C4" s="64" t="s">
        <v>49</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24" customHeight="1">
      <c r="A5" s="65"/>
      <c r="B5" s="66" t="s">
        <v>20</v>
      </c>
      <c r="C5" s="67">
        <f>C6+C11+C24</f>
        <v>186.77</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ht="24" customHeight="1">
      <c r="A6" s="68" t="s">
        <v>50</v>
      </c>
      <c r="B6" s="69" t="s">
        <v>11</v>
      </c>
      <c r="C6" s="70">
        <v>116.48</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row>
    <row r="7" spans="1:252" ht="24" customHeight="1">
      <c r="A7" s="68" t="s">
        <v>51</v>
      </c>
      <c r="B7" s="71" t="s">
        <v>52</v>
      </c>
      <c r="C7" s="70">
        <v>58.97</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24" customHeight="1">
      <c r="A8" s="68" t="s">
        <v>53</v>
      </c>
      <c r="B8" s="71" t="s">
        <v>54</v>
      </c>
      <c r="C8" s="70">
        <v>50.01</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ht="24" customHeight="1">
      <c r="A9" s="68" t="s">
        <v>55</v>
      </c>
      <c r="B9" s="71" t="s">
        <v>56</v>
      </c>
      <c r="C9" s="70">
        <v>3.5</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row>
    <row r="10" spans="1:252" ht="24" customHeight="1">
      <c r="A10" s="68" t="s">
        <v>57</v>
      </c>
      <c r="B10" s="71" t="s">
        <v>58</v>
      </c>
      <c r="C10" s="70">
        <v>4</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ht="24" customHeight="1">
      <c r="A11" s="68" t="s">
        <v>59</v>
      </c>
      <c r="B11" s="72" t="s">
        <v>12</v>
      </c>
      <c r="C11" s="73">
        <v>54.29</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row>
    <row r="12" spans="1:252" ht="24" customHeight="1">
      <c r="A12" s="74" t="s">
        <v>60</v>
      </c>
      <c r="B12" s="72" t="s">
        <v>61</v>
      </c>
      <c r="C12" s="73">
        <v>7.37</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ht="24" customHeight="1">
      <c r="A13" s="74" t="s">
        <v>62</v>
      </c>
      <c r="B13" s="72" t="s">
        <v>63</v>
      </c>
      <c r="C13" s="73">
        <v>13.43</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24" customHeight="1">
      <c r="A14" s="74" t="s">
        <v>64</v>
      </c>
      <c r="B14" s="72" t="s">
        <v>65</v>
      </c>
      <c r="C14" s="73">
        <v>0.23</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ht="24" customHeight="1">
      <c r="A15" s="74" t="s">
        <v>66</v>
      </c>
      <c r="B15" s="72" t="s">
        <v>67</v>
      </c>
      <c r="C15" s="73">
        <v>3.71</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row>
    <row r="16" spans="1:252" ht="24" customHeight="1">
      <c r="A16" s="74" t="s">
        <v>68</v>
      </c>
      <c r="B16" s="72" t="s">
        <v>69</v>
      </c>
      <c r="C16" s="73">
        <v>0.23</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ht="24" customHeight="1">
      <c r="A17" s="74" t="s">
        <v>70</v>
      </c>
      <c r="B17" s="72" t="s">
        <v>71</v>
      </c>
      <c r="C17" s="73">
        <v>1.66</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row r="18" spans="1:252" ht="24" customHeight="1">
      <c r="A18" s="74" t="s">
        <v>72</v>
      </c>
      <c r="B18" s="72" t="s">
        <v>73</v>
      </c>
      <c r="C18" s="73">
        <v>9.96</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row>
    <row r="19" spans="1:252" ht="24" customHeight="1">
      <c r="A19" s="74" t="s">
        <v>74</v>
      </c>
      <c r="B19" s="72" t="s">
        <v>75</v>
      </c>
      <c r="C19" s="73">
        <v>0.96</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row>
    <row r="20" spans="1:252" ht="24" customHeight="1">
      <c r="A20" s="74" t="s">
        <v>76</v>
      </c>
      <c r="B20" s="72" t="s">
        <v>77</v>
      </c>
      <c r="C20" s="73">
        <v>1.15</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24" customHeight="1">
      <c r="A21" s="74" t="s">
        <v>78</v>
      </c>
      <c r="B21" s="72" t="s">
        <v>79</v>
      </c>
      <c r="C21" s="73">
        <v>6.61</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252" ht="24" customHeight="1">
      <c r="A22" s="74" t="s">
        <v>80</v>
      </c>
      <c r="B22" s="72" t="s">
        <v>81</v>
      </c>
      <c r="C22" s="73">
        <v>3.77</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row>
    <row r="23" spans="1:252" ht="24" customHeight="1">
      <c r="A23" s="74" t="s">
        <v>82</v>
      </c>
      <c r="B23" s="72" t="s">
        <v>83</v>
      </c>
      <c r="C23" s="73">
        <v>5.21</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row>
    <row r="24" spans="1:252" ht="24" customHeight="1">
      <c r="A24" s="75">
        <v>303</v>
      </c>
      <c r="B24" s="72" t="s">
        <v>13</v>
      </c>
      <c r="C24" s="70">
        <v>16</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row>
    <row r="25" spans="1:252" ht="24" customHeight="1">
      <c r="A25" s="75">
        <v>30305</v>
      </c>
      <c r="B25" s="72" t="s">
        <v>84</v>
      </c>
      <c r="C25" s="70">
        <v>5</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row>
    <row r="26" spans="1:252" ht="24" customHeight="1">
      <c r="A26" s="75">
        <v>30306</v>
      </c>
      <c r="B26" s="72" t="s">
        <v>85</v>
      </c>
      <c r="C26" s="70">
        <v>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row>
    <row r="27" spans="1:252" ht="24" customHeight="1">
      <c r="A27" s="75">
        <v>30311</v>
      </c>
      <c r="B27" s="72" t="s">
        <v>86</v>
      </c>
      <c r="C27" s="70">
        <v>5</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row>
    <row r="28" spans="1:252" ht="24.75" customHeight="1">
      <c r="A28" s="76" t="s">
        <v>87</v>
      </c>
      <c r="B28" s="77"/>
      <c r="C28" s="77"/>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row>
    <row r="29" spans="1:3" s="56" customFormat="1" ht="24.75" customHeight="1">
      <c r="A29" s="78" t="s">
        <v>88</v>
      </c>
      <c r="B29" s="78"/>
      <c r="C29" s="78"/>
    </row>
  </sheetData>
  <sheetProtection/>
  <mergeCells count="3">
    <mergeCell ref="A2:C2"/>
    <mergeCell ref="A28:C28"/>
    <mergeCell ref="A29:C29"/>
  </mergeCells>
  <printOptions horizontalCentered="1"/>
  <pageMargins left="0.75" right="0.75"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3.5">
      <c r="A1" s="39" t="s">
        <v>89</v>
      </c>
      <c r="B1" s="40"/>
      <c r="C1" s="40"/>
      <c r="D1" s="40"/>
      <c r="E1" s="40"/>
      <c r="F1" s="40"/>
      <c r="G1" s="40"/>
      <c r="H1" s="40"/>
      <c r="I1" s="40"/>
      <c r="J1" s="40"/>
      <c r="K1" s="40"/>
      <c r="L1" s="40"/>
      <c r="M1" s="40"/>
      <c r="N1" s="40"/>
      <c r="O1" s="40"/>
    </row>
    <row r="2" spans="1:15" ht="30" customHeight="1">
      <c r="A2" s="40"/>
      <c r="B2" s="40"/>
      <c r="C2" s="40"/>
      <c r="D2" s="40"/>
      <c r="E2" s="40"/>
      <c r="F2" s="40"/>
      <c r="G2" s="40"/>
      <c r="H2" s="40"/>
      <c r="I2" s="40"/>
      <c r="J2" s="40"/>
      <c r="K2" s="40"/>
      <c r="L2" s="40"/>
      <c r="M2" s="40"/>
      <c r="N2" s="40"/>
      <c r="O2" s="40"/>
    </row>
    <row r="3" spans="1:15" ht="28.5" customHeight="1">
      <c r="A3" s="41" t="s">
        <v>1</v>
      </c>
      <c r="B3" s="41"/>
      <c r="C3" s="41"/>
      <c r="D3" s="41"/>
      <c r="E3" s="41"/>
      <c r="F3" s="42"/>
      <c r="G3" s="42"/>
      <c r="H3" s="42"/>
      <c r="I3" s="42"/>
      <c r="J3" s="42"/>
      <c r="K3" s="42"/>
      <c r="L3" s="42"/>
      <c r="M3" s="42"/>
      <c r="N3" s="54" t="s">
        <v>2</v>
      </c>
      <c r="O3" s="42"/>
    </row>
    <row r="4" spans="1:15" ht="25.5" customHeight="1">
      <c r="A4" s="43" t="s">
        <v>3</v>
      </c>
      <c r="B4" s="43"/>
      <c r="C4" s="43"/>
      <c r="D4" s="43" t="s">
        <v>4</v>
      </c>
      <c r="E4" s="43"/>
      <c r="F4" s="43"/>
      <c r="G4" s="43"/>
      <c r="H4" s="43"/>
      <c r="I4" s="43"/>
      <c r="J4" s="43"/>
      <c r="K4" s="43"/>
      <c r="L4" s="43"/>
      <c r="M4" s="43"/>
      <c r="N4" s="43"/>
      <c r="O4" s="43"/>
    </row>
    <row r="5" spans="1:15" ht="19.5" customHeight="1">
      <c r="A5" s="44" t="s">
        <v>90</v>
      </c>
      <c r="B5" s="44" t="s">
        <v>6</v>
      </c>
      <c r="C5" s="43"/>
      <c r="D5" s="45" t="s">
        <v>7</v>
      </c>
      <c r="E5" s="45"/>
      <c r="F5" s="46" t="s">
        <v>8</v>
      </c>
      <c r="G5" s="46"/>
      <c r="H5" s="46"/>
      <c r="I5" s="46"/>
      <c r="J5" s="46"/>
      <c r="K5" s="46"/>
      <c r="L5" s="46"/>
      <c r="M5" s="46"/>
      <c r="N5" s="46"/>
      <c r="O5" s="46"/>
    </row>
    <row r="6" spans="1:15" ht="51" customHeight="1">
      <c r="A6" s="44"/>
      <c r="B6" s="44"/>
      <c r="C6" s="43"/>
      <c r="D6" s="47" t="s">
        <v>9</v>
      </c>
      <c r="E6" s="45" t="s">
        <v>10</v>
      </c>
      <c r="F6" s="45" t="s">
        <v>11</v>
      </c>
      <c r="G6" s="45" t="s">
        <v>12</v>
      </c>
      <c r="H6" s="45" t="s">
        <v>13</v>
      </c>
      <c r="I6" s="45" t="s">
        <v>14</v>
      </c>
      <c r="J6" s="45" t="s">
        <v>15</v>
      </c>
      <c r="K6" s="45" t="s">
        <v>16</v>
      </c>
      <c r="L6" s="45" t="s">
        <v>17</v>
      </c>
      <c r="M6" s="45" t="s">
        <v>18</v>
      </c>
      <c r="N6" s="45" t="s">
        <v>19</v>
      </c>
      <c r="O6" s="55" t="s">
        <v>20</v>
      </c>
    </row>
    <row r="7" spans="1:15" ht="25.5" customHeight="1">
      <c r="A7" s="48" t="s">
        <v>91</v>
      </c>
      <c r="B7" s="49"/>
      <c r="C7" s="43"/>
      <c r="D7" s="50"/>
      <c r="E7" s="51"/>
      <c r="F7" s="50"/>
      <c r="G7" s="52"/>
      <c r="H7" s="52"/>
      <c r="I7" s="52"/>
      <c r="J7" s="52"/>
      <c r="K7" s="52"/>
      <c r="L7" s="52"/>
      <c r="M7" s="52"/>
      <c r="N7" s="52"/>
      <c r="O7" s="52"/>
    </row>
    <row r="8" spans="1:15" ht="25.5" customHeight="1">
      <c r="A8" s="48" t="s">
        <v>92</v>
      </c>
      <c r="B8" s="49"/>
      <c r="C8" s="43"/>
      <c r="D8" s="50"/>
      <c r="E8" s="51"/>
      <c r="F8" s="50"/>
      <c r="G8" s="52"/>
      <c r="H8" s="52"/>
      <c r="I8" s="52"/>
      <c r="J8" s="52"/>
      <c r="K8" s="52"/>
      <c r="L8" s="52"/>
      <c r="M8" s="52"/>
      <c r="N8" s="52"/>
      <c r="O8" s="52"/>
    </row>
    <row r="9" spans="1:15" ht="25.5" customHeight="1">
      <c r="A9" s="48" t="s">
        <v>93</v>
      </c>
      <c r="B9" s="49"/>
      <c r="C9" s="43"/>
      <c r="D9" s="50"/>
      <c r="E9" s="51"/>
      <c r="F9" s="50"/>
      <c r="G9" s="52"/>
      <c r="H9" s="52"/>
      <c r="I9" s="52"/>
      <c r="J9" s="52"/>
      <c r="K9" s="52"/>
      <c r="L9" s="52"/>
      <c r="M9" s="52"/>
      <c r="N9" s="52"/>
      <c r="O9" s="52"/>
    </row>
    <row r="10" spans="1:15" ht="25.5" customHeight="1">
      <c r="A10" s="53"/>
      <c r="B10" s="53"/>
      <c r="C10" s="43"/>
      <c r="D10" s="53"/>
      <c r="E10" s="53"/>
      <c r="F10" s="53"/>
      <c r="G10" s="53"/>
      <c r="H10" s="53"/>
      <c r="I10" s="53"/>
      <c r="J10" s="53"/>
      <c r="K10" s="53"/>
      <c r="L10" s="53"/>
      <c r="M10" s="53"/>
      <c r="N10" s="53"/>
      <c r="O10" s="53"/>
    </row>
    <row r="11" spans="1:15" ht="25.5" customHeight="1">
      <c r="A11" s="53"/>
      <c r="B11" s="53"/>
      <c r="C11" s="43"/>
      <c r="D11" s="53"/>
      <c r="E11" s="53"/>
      <c r="F11" s="53"/>
      <c r="G11" s="53"/>
      <c r="H11" s="53"/>
      <c r="I11" s="53"/>
      <c r="J11" s="53"/>
      <c r="K11" s="53"/>
      <c r="L11" s="53"/>
      <c r="M11" s="53"/>
      <c r="N11" s="53"/>
      <c r="O11" s="53"/>
    </row>
    <row r="12" spans="1:15" ht="25.5" customHeight="1">
      <c r="A12" s="53"/>
      <c r="B12" s="53"/>
      <c r="C12" s="43"/>
      <c r="D12" s="53"/>
      <c r="E12" s="53"/>
      <c r="F12" s="53"/>
      <c r="G12" s="53"/>
      <c r="H12" s="53"/>
      <c r="I12" s="53"/>
      <c r="J12" s="53"/>
      <c r="K12" s="53"/>
      <c r="L12" s="53"/>
      <c r="M12" s="53"/>
      <c r="N12" s="53"/>
      <c r="O12" s="53"/>
    </row>
    <row r="13" spans="1:15" ht="25.5" customHeight="1">
      <c r="A13" s="53"/>
      <c r="B13" s="53"/>
      <c r="C13" s="43"/>
      <c r="D13" s="53"/>
      <c r="E13" s="53"/>
      <c r="F13" s="53"/>
      <c r="G13" s="53"/>
      <c r="H13" s="53"/>
      <c r="I13" s="53"/>
      <c r="J13" s="53"/>
      <c r="K13" s="53"/>
      <c r="L13" s="53"/>
      <c r="M13" s="53"/>
      <c r="N13" s="53"/>
      <c r="O13" s="53"/>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G12" sqref="G12"/>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7.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94</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3.5">
      <c r="A3" s="5" t="s">
        <v>1</v>
      </c>
      <c r="B3" s="5"/>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3.5">
      <c r="A4" s="8" t="s">
        <v>95</v>
      </c>
      <c r="B4" s="9" t="s">
        <v>96</v>
      </c>
      <c r="C4" s="10"/>
      <c r="D4" s="10"/>
      <c r="E4" s="10"/>
      <c r="F4" s="10"/>
      <c r="G4" s="10"/>
      <c r="H4" s="10"/>
      <c r="I4" s="10"/>
      <c r="J4" s="10"/>
      <c r="K4" s="10"/>
      <c r="L4" s="26"/>
      <c r="M4" s="27" t="s">
        <v>97</v>
      </c>
      <c r="N4" s="28" t="s">
        <v>98</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3.5">
      <c r="A5" s="8"/>
      <c r="B5" s="8" t="s">
        <v>99</v>
      </c>
      <c r="C5" s="8" t="s">
        <v>79</v>
      </c>
      <c r="D5" s="8"/>
      <c r="E5" s="8"/>
      <c r="F5" s="8" t="s">
        <v>100</v>
      </c>
      <c r="G5" s="11" t="s">
        <v>101</v>
      </c>
      <c r="H5" s="11"/>
      <c r="I5" s="11"/>
      <c r="J5" s="8" t="s">
        <v>102</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103</v>
      </c>
      <c r="D6" s="13" t="s">
        <v>104</v>
      </c>
      <c r="E6" s="13" t="s">
        <v>6</v>
      </c>
      <c r="F6" s="13"/>
      <c r="G6" s="13" t="s">
        <v>105</v>
      </c>
      <c r="H6" s="13" t="s">
        <v>106</v>
      </c>
      <c r="I6" s="13" t="s">
        <v>81</v>
      </c>
      <c r="J6" s="13" t="s">
        <v>107</v>
      </c>
      <c r="K6" s="31" t="s">
        <v>104</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108</v>
      </c>
      <c r="B7" s="15">
        <f>E7+F7+L7</f>
        <v>10.38</v>
      </c>
      <c r="C7" s="16">
        <v>126</v>
      </c>
      <c r="D7" s="16">
        <v>827</v>
      </c>
      <c r="E7" s="16">
        <v>6.61</v>
      </c>
      <c r="F7" s="16">
        <v>3.77</v>
      </c>
      <c r="G7" s="16">
        <v>2</v>
      </c>
      <c r="H7" s="16">
        <v>0</v>
      </c>
      <c r="I7" s="16">
        <v>3.77</v>
      </c>
      <c r="J7" s="33">
        <v>0</v>
      </c>
      <c r="K7" s="34">
        <v>0</v>
      </c>
      <c r="L7" s="35">
        <v>0</v>
      </c>
      <c r="M7" s="35">
        <v>11.07</v>
      </c>
      <c r="N7" s="36" t="s">
        <v>109</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3.5">
      <c r="A15" s="20" t="s">
        <v>110</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3.5">
      <c r="A16" s="23" t="s">
        <v>111</v>
      </c>
      <c r="B16" s="23"/>
      <c r="C16" s="23"/>
      <c r="D16" s="23"/>
      <c r="E16" s="23"/>
      <c r="F16" s="23"/>
      <c r="G16" s="23"/>
      <c r="H16" s="23"/>
      <c r="I16" s="23"/>
      <c r="J16" s="23"/>
    </row>
    <row r="17" spans="1:10" ht="13.5">
      <c r="A17" s="24" t="s">
        <v>112</v>
      </c>
      <c r="B17" s="24"/>
      <c r="C17" s="24"/>
      <c r="D17" s="24"/>
      <c r="E17" s="24"/>
      <c r="F17" s="24"/>
      <c r="G17" s="24"/>
      <c r="H17" s="24"/>
      <c r="I17" s="24"/>
      <c r="J17" s="24"/>
    </row>
    <row r="18" spans="1:10" ht="13.5">
      <c r="A18" s="24"/>
      <c r="B18" s="24"/>
      <c r="C18" s="24"/>
      <c r="D18" s="24"/>
      <c r="E18" s="24"/>
      <c r="F18" s="24"/>
      <c r="G18" s="24"/>
      <c r="H18" s="24"/>
      <c r="I18" s="24"/>
      <c r="J18" s="24"/>
    </row>
  </sheetData>
  <sheetProtection/>
  <mergeCells count="13">
    <mergeCell ref="A2:N2"/>
    <mergeCell ref="A3:B3"/>
    <mergeCell ref="K3:N3"/>
    <mergeCell ref="B4:L4"/>
    <mergeCell ref="C5:E5"/>
    <mergeCell ref="G5:I5"/>
    <mergeCell ref="J5:L5"/>
    <mergeCell ref="A4:A6"/>
    <mergeCell ref="B5:B6"/>
    <mergeCell ref="F5:F6"/>
    <mergeCell ref="M4:M6"/>
    <mergeCell ref="N4:N6"/>
    <mergeCell ref="N7:N8"/>
  </mergeCells>
  <printOptions/>
  <pageMargins left="0.7" right="0.7" top="0.75" bottom="0.5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2017-05-15T07:53:23Z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