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520" activeTab="2"/>
  </bookViews>
  <sheets>
    <sheet name="部门收支总表" sheetId="1" r:id="rId1"/>
    <sheet name="财政拨款收入支出表" sheetId="2" r:id="rId2"/>
    <sheet name="公共预算支出表" sheetId="3" r:id="rId3"/>
    <sheet name="公共预算基本支出表" sheetId="4" r:id="rId4"/>
    <sheet name="政府性基金决算支出表" sheetId="5" r:id="rId5"/>
    <sheet name="三公经费决算公开" sheetId="6" r:id="rId6"/>
  </sheets>
  <definedNames/>
  <calcPr fullCalcOnLoad="1"/>
</workbook>
</file>

<file path=xl/sharedStrings.xml><?xml version="1.0" encoding="utf-8"?>
<sst xmlns="http://schemas.openxmlformats.org/spreadsheetml/2006/main" count="185" uniqueCount="99">
  <si>
    <r>
      <t xml:space="preserve">  2016   </t>
    </r>
    <r>
      <rPr>
        <sz val="16"/>
        <color indexed="8"/>
        <rFont val="黑体"/>
        <family val="0"/>
      </rPr>
      <t>年度部门收入支出决算总表</t>
    </r>
  </si>
  <si>
    <t>单位：市场中心</t>
  </si>
  <si>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</si>
  <si>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</si>
  <si>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</si>
  <si>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</si>
  <si>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</si>
  <si>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</si>
  <si>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</si>
  <si>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</si>
  <si>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</si>
  <si>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</si>
  <si>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</si>
  <si>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</si>
  <si>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</si>
  <si>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</si>
  <si>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</si>
  <si>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</si>
  <si>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</si>
  <si>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</si>
  <si>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</si>
  <si>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</si>
  <si>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一般公共服务支出</t>
  </si>
  <si>
    <t xml:space="preserve"> 经费拨款</t>
  </si>
  <si>
    <t>商贸事务</t>
  </si>
  <si>
    <r>
      <t xml:space="preserve">  </t>
    </r>
    <r>
      <rPr>
        <sz val="10"/>
        <rFont val="宋体"/>
        <family val="0"/>
      </rPr>
      <t>纳入公共预算管理的非税收入拨款</t>
    </r>
  </si>
  <si>
    <t xml:space="preserve">  其他商贸事务支出</t>
  </si>
  <si>
    <t>二、政府性基金拨款</t>
  </si>
  <si>
    <t>其他一般公共服务支出</t>
  </si>
  <si>
    <t>三、纳入专户管理的非税收入拨款</t>
  </si>
  <si>
    <t xml:space="preserve">  其他一般公共服务支出</t>
  </si>
  <si>
    <t>四、中央财政补助</t>
  </si>
  <si>
    <t>医疗卫生与计划生育支出</t>
  </si>
  <si>
    <t>五、事业单位经营服务收入</t>
  </si>
  <si>
    <t>其他医疗卫生与计划生育支出</t>
  </si>
  <si>
    <t>六、其他收入</t>
  </si>
  <si>
    <t xml:space="preserve">  其他医疗卫生与计划生育支出</t>
  </si>
  <si>
    <t>其他政府性基金及对应专项债务收入安排的支出</t>
  </si>
  <si>
    <t xml:space="preserve">  其他政府性基金及对应专项债务收入安排的支出</t>
  </si>
  <si>
    <t>本 年 收 入 合 计</t>
  </si>
  <si>
    <t>本 年 支 出 合 计</t>
  </si>
  <si>
    <r>
      <t xml:space="preserve">   2016  </t>
    </r>
    <r>
      <rPr>
        <sz val="16"/>
        <color indexed="8"/>
        <rFont val="黑体"/>
        <family val="0"/>
      </rPr>
      <t>年度部门财政拨款收入支出决算总表</t>
    </r>
  </si>
  <si>
    <r>
      <t xml:space="preserve">  2016   </t>
    </r>
    <r>
      <rPr>
        <sz val="16"/>
        <color indexed="8"/>
        <rFont val="黑体"/>
        <family val="0"/>
      </rPr>
      <t>年度部门一般公共预算财政拨款支出决算表</t>
    </r>
  </si>
  <si>
    <t>科目编码</t>
  </si>
  <si>
    <t>科目名称</t>
  </si>
  <si>
    <t>合  计</t>
  </si>
  <si>
    <t>基本支出</t>
  </si>
  <si>
    <t>项目支出</t>
  </si>
  <si>
    <t>说明：数据公开到支出功能分类项级科目。</t>
  </si>
  <si>
    <r>
      <t xml:space="preserve">    2016    </t>
    </r>
    <r>
      <rPr>
        <b/>
        <sz val="16"/>
        <rFont val="宋体"/>
        <family val="0"/>
      </rPr>
      <t>年度部门一般公共预算财政拨款基本支出决算表</t>
    </r>
  </si>
  <si>
    <t>决算数</t>
  </si>
  <si>
    <t>基本工资</t>
  </si>
  <si>
    <t>奖金</t>
  </si>
  <si>
    <t>伙食补助费</t>
  </si>
  <si>
    <t>绩效工资</t>
  </si>
  <si>
    <t>机关事业单位基本养老保险缴费</t>
  </si>
  <si>
    <t>其他工资福利支出</t>
  </si>
  <si>
    <t>办公费</t>
  </si>
  <si>
    <t>印刷费</t>
  </si>
  <si>
    <t>咨询费</t>
  </si>
  <si>
    <t>水费</t>
  </si>
  <si>
    <t>电费</t>
  </si>
  <si>
    <t>邮电费</t>
  </si>
  <si>
    <t>差旅费</t>
  </si>
  <si>
    <t>维修（护）费</t>
  </si>
  <si>
    <t>培训费</t>
  </si>
  <si>
    <t>公务接待费</t>
  </si>
  <si>
    <t>工会经费</t>
  </si>
  <si>
    <t>公务用车运行维护费</t>
  </si>
  <si>
    <t>税金及附加费用</t>
  </si>
  <si>
    <t>抚恤金</t>
  </si>
  <si>
    <t>住房公积金</t>
  </si>
  <si>
    <r>
      <t xml:space="preserve">   2016   </t>
    </r>
    <r>
      <rPr>
        <sz val="16"/>
        <color indexed="8"/>
        <rFont val="黑体"/>
        <family val="0"/>
      </rPr>
      <t>年度部门政府性基金财政拨款收入支出决算总表</t>
    </r>
  </si>
  <si>
    <t>基金收入科目</t>
  </si>
  <si>
    <t>一、非税收入</t>
  </si>
  <si>
    <t>二、债务收入</t>
  </si>
  <si>
    <t>三、转移性收入</t>
  </si>
  <si>
    <r>
      <t xml:space="preserve">  2016   </t>
    </r>
    <r>
      <rPr>
        <b/>
        <sz val="18"/>
        <rFont val="宋体"/>
        <family val="0"/>
      </rPr>
      <t>年度部门一般公共预算财政拨款“三公”经费支出决算表</t>
    </r>
  </si>
  <si>
    <t>单位名称</t>
  </si>
  <si>
    <t>三公经费决算数（一般公共预算拨款）</t>
  </si>
  <si>
    <t>2015年三公经费数</t>
  </si>
  <si>
    <t>三公经费增减变化原因</t>
  </si>
  <si>
    <t>小计</t>
  </si>
  <si>
    <t>公务用车购置及运行费</t>
  </si>
  <si>
    <t>其中：</t>
  </si>
  <si>
    <t>因公出国（境）费</t>
  </si>
  <si>
    <t>批次</t>
  </si>
  <si>
    <t>人数</t>
  </si>
  <si>
    <t>现有车辆数</t>
  </si>
  <si>
    <t>公务用车购置费</t>
  </si>
  <si>
    <t>组团数</t>
  </si>
  <si>
    <t>市场中心</t>
  </si>
  <si>
    <t>135</t>
  </si>
  <si>
    <t>1498</t>
  </si>
  <si>
    <t>0</t>
  </si>
  <si>
    <t>缩减开支</t>
  </si>
  <si>
    <r>
      <t>说明：</t>
    </r>
    <r>
      <rPr>
        <sz val="10"/>
        <rFont val="Times New Roman"/>
        <family val="1"/>
      </rPr>
      <t xml:space="preserve"> 1</t>
    </r>
    <r>
      <rPr>
        <sz val="10"/>
        <rFont val="宋体"/>
        <family val="0"/>
      </rPr>
      <t>、本表公开内容为列省级支出的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</si>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</sst>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s>
  <fonts count="41">
    <font>
      <sz val="11"/>
      <color indexed="8"/>
      <name val="Tahoma"/>
      <family val="2"/>
    </font>
    <font>
      <sz val="11"/>
      <name val="宋体"/>
      <family val="0"/>
    </font>
    <font>
      <sz val="14"/>
      <name val="黑体"/>
      <family val="0"/>
    </font>
    <font>
      <sz val="9"/>
      <name val="宋体"/>
      <family val="0"/>
    </font>
    <font>
      <b/>
      <u val="single"/>
      <sz val="18"/>
      <name val="宋体"/>
      <family val="0"/>
    </font>
    <font>
      <b/>
      <sz val="18"/>
      <name val="宋体"/>
      <family val="0"/>
    </font>
    <font>
      <sz val="10"/>
      <name val="宋体"/>
      <family val="0"/>
    </font>
    <font>
      <sz val="10"/>
      <name val="Times New Roman"/>
      <family val="1"/>
    </font>
    <font>
      <u val="single"/>
      <sz val="16"/>
      <color indexed="8"/>
      <name val="黑体"/>
      <family val="0"/>
    </font>
    <font>
      <sz val="16"/>
      <color indexed="8"/>
      <name val="黑体"/>
      <family val="0"/>
    </font>
    <font>
      <sz val="10"/>
      <color indexed="8"/>
      <name val="宋体"/>
      <family val="0"/>
    </font>
    <font>
      <sz val="12"/>
      <name val="宋体"/>
      <family val="0"/>
    </font>
    <font>
      <b/>
      <sz val="14"/>
      <color indexed="8"/>
      <name val="宋体"/>
      <family val="0"/>
    </font>
    <font>
      <b/>
      <sz val="10"/>
      <color indexed="8"/>
      <name val="宋体"/>
      <family val="0"/>
    </font>
    <font>
      <sz val="11"/>
      <color indexed="8"/>
      <name val="宋体"/>
      <family val="0"/>
    </font>
    <font>
      <b/>
      <sz val="10"/>
      <name val="宋体"/>
      <family val="0"/>
    </font>
    <font>
      <b/>
      <sz val="10"/>
      <name val="Times New Roman"/>
      <family val="1"/>
    </font>
    <font>
      <b/>
      <u val="single"/>
      <sz val="16"/>
      <name val="Times New Roman"/>
      <family val="1"/>
    </font>
    <font>
      <b/>
      <sz val="16"/>
      <name val="Times New Roman"/>
      <family val="1"/>
    </font>
    <font>
      <sz val="12"/>
      <name val="仿宋_GB2312"/>
      <family val="3"/>
    </font>
    <font>
      <sz val="18"/>
      <name val="黑体"/>
      <family val="0"/>
    </font>
    <font>
      <b/>
      <sz val="13"/>
      <color indexed="56"/>
      <name val="Tahoma"/>
      <family val="2"/>
    </font>
    <font>
      <sz val="11"/>
      <color indexed="20"/>
      <name val="Tahoma"/>
      <family val="2"/>
    </font>
    <font>
      <sz val="11"/>
      <color indexed="17"/>
      <name val="Tahoma"/>
      <family val="2"/>
    </font>
    <font>
      <u val="single"/>
      <sz val="11"/>
      <color indexed="12"/>
      <name val="宋体"/>
      <family val="0"/>
    </font>
    <font>
      <sz val="11"/>
      <color indexed="52"/>
      <name val="Tahoma"/>
      <family val="2"/>
    </font>
    <font>
      <b/>
      <sz val="15"/>
      <color indexed="56"/>
      <name val="Tahoma"/>
      <family val="2"/>
    </font>
    <font>
      <sz val="11"/>
      <color indexed="10"/>
      <name val="Tahoma"/>
      <family val="2"/>
    </font>
    <font>
      <sz val="11"/>
      <color indexed="9"/>
      <name val="Tahoma"/>
      <family val="2"/>
    </font>
    <font>
      <b/>
      <sz val="11"/>
      <color indexed="8"/>
      <name val="Tahoma"/>
      <family val="2"/>
    </font>
    <font>
      <b/>
      <sz val="11"/>
      <color indexed="52"/>
      <name val="Tahoma"/>
      <family val="2"/>
    </font>
    <font>
      <b/>
      <sz val="11"/>
      <color indexed="56"/>
      <name val="Tahoma"/>
      <family val="2"/>
    </font>
    <font>
      <i/>
      <sz val="11"/>
      <color indexed="23"/>
      <name val="Tahoma"/>
      <family val="2"/>
    </font>
    <font>
      <u val="single"/>
      <sz val="11"/>
      <color indexed="20"/>
      <name val="宋体"/>
      <family val="0"/>
    </font>
    <font>
      <sz val="11"/>
      <color indexed="62"/>
      <name val="Tahoma"/>
      <family val="2"/>
    </font>
    <font>
      <b/>
      <sz val="11"/>
      <color indexed="63"/>
      <name val="Tahoma"/>
      <family val="2"/>
    </font>
    <font>
      <b/>
      <sz val="11"/>
      <color indexed="9"/>
      <name val="Tahoma"/>
      <family val="2"/>
    </font>
    <font>
      <b/>
      <sz val="18"/>
      <color indexed="56"/>
      <name val="宋体"/>
      <family val="0"/>
    </font>
    <font>
      <sz val="11"/>
      <color indexed="60"/>
      <name val="Tahoma"/>
      <family val="2"/>
    </font>
    <font>
      <sz val="12"/>
      <name val="Times New Roman"/>
      <family val="1"/>
    </font>
    <font>
      <b/>
      <sz val="16"/>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border>
    <border>
      <left style="thin"/>
      <right style="thin"/>
      <top/>
      <bottom style="thin"/>
    </border>
    <border>
      <left/>
      <right/>
      <top/>
      <bottom style="thin"/>
    </border>
    <border>
      <left/>
      <right/>
      <top style="thin"/>
      <bottom style="thin"/>
    </border>
    <border>
      <left/>
      <right/>
      <top style="thin"/>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border>
    <border>
      <left>
        <color indexed="63"/>
      </left>
      <right>
        <color indexed="63"/>
      </right>
      <top>
        <color indexed="63"/>
      </top>
      <bottom style="thin"/>
    </border>
    <border>
      <left style="thin"/>
      <right>
        <color indexed="63"/>
      </right>
      <top/>
      <bottom style="thin"/>
    </border>
    <border>
      <left style="thin"/>
      <right/>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2" fillId="5" borderId="0" applyNumberFormat="0" applyBorder="0" applyAlignment="0" applyProtection="0"/>
    <xf numFmtId="43" fontId="0" fillId="0" borderId="0" applyFont="0" applyFill="0" applyBorder="0" applyAlignment="0" applyProtection="0"/>
    <xf numFmtId="0" fontId="28"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 fillId="0" borderId="0">
      <alignment/>
      <protection/>
    </xf>
    <xf numFmtId="0" fontId="0" fillId="6" borderId="2" applyNumberFormat="0" applyFont="0" applyAlignment="0" applyProtection="0"/>
    <xf numFmtId="0" fontId="28" fillId="7" borderId="0" applyNumberFormat="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7" fillId="0" borderId="0" applyNumberFormat="0" applyFill="0" applyBorder="0" applyAlignment="0" applyProtection="0"/>
    <xf numFmtId="0" fontId="32" fillId="0" borderId="0" applyNumberFormat="0" applyFill="0" applyBorder="0" applyAlignment="0" applyProtection="0"/>
    <xf numFmtId="0" fontId="26" fillId="0" borderId="3" applyNumberFormat="0" applyFill="0" applyAlignment="0" applyProtection="0"/>
    <xf numFmtId="0" fontId="21" fillId="0" borderId="4" applyNumberFormat="0" applyFill="0" applyAlignment="0" applyProtection="0"/>
    <xf numFmtId="0" fontId="28" fillId="8" borderId="0" applyNumberFormat="0" applyBorder="0" applyAlignment="0" applyProtection="0"/>
    <xf numFmtId="0" fontId="31" fillId="0" borderId="5" applyNumberFormat="0" applyFill="0" applyAlignment="0" applyProtection="0"/>
    <xf numFmtId="0" fontId="28" fillId="9" borderId="0" applyNumberFormat="0" applyBorder="0" applyAlignment="0" applyProtection="0"/>
    <xf numFmtId="0" fontId="35" fillId="10" borderId="6" applyNumberFormat="0" applyAlignment="0" applyProtection="0"/>
    <xf numFmtId="0" fontId="3" fillId="0" borderId="0">
      <alignment/>
      <protection/>
    </xf>
    <xf numFmtId="0" fontId="30" fillId="10" borderId="1" applyNumberFormat="0" applyAlignment="0" applyProtection="0"/>
    <xf numFmtId="0" fontId="36" fillId="11" borderId="7" applyNumberFormat="0" applyAlignment="0" applyProtection="0"/>
    <xf numFmtId="0" fontId="0" fillId="3" borderId="0" applyNumberFormat="0" applyBorder="0" applyAlignment="0" applyProtection="0"/>
    <xf numFmtId="0" fontId="28" fillId="12" borderId="0" applyNumberFormat="0" applyBorder="0" applyAlignment="0" applyProtection="0"/>
    <xf numFmtId="0" fontId="25" fillId="0" borderId="8" applyNumberFormat="0" applyFill="0" applyAlignment="0" applyProtection="0"/>
    <xf numFmtId="0" fontId="29" fillId="0" borderId="9" applyNumberFormat="0" applyFill="0" applyAlignment="0" applyProtection="0"/>
    <xf numFmtId="0" fontId="23" fillId="2" borderId="0" applyNumberFormat="0" applyBorder="0" applyAlignment="0" applyProtection="0"/>
    <xf numFmtId="0" fontId="38" fillId="13" borderId="0" applyNumberFormat="0" applyBorder="0" applyAlignment="0" applyProtection="0"/>
    <xf numFmtId="0" fontId="0" fillId="14" borderId="0" applyNumberFormat="0" applyBorder="0" applyAlignment="0" applyProtection="0"/>
    <xf numFmtId="0" fontId="28"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8" fillId="18" borderId="0" applyNumberFormat="0" applyBorder="0" applyAlignment="0" applyProtection="0"/>
    <xf numFmtId="0" fontId="28"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8" fillId="20" borderId="0" applyNumberFormat="0" applyBorder="0" applyAlignment="0" applyProtection="0"/>
    <xf numFmtId="0" fontId="0" fillId="17"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9" fillId="0" borderId="0">
      <alignment/>
      <protection/>
    </xf>
  </cellStyleXfs>
  <cellXfs count="118">
    <xf numFmtId="0" fontId="0" fillId="0" borderId="0" xfId="0" applyAlignment="1">
      <alignment/>
    </xf>
    <xf numFmtId="0" fontId="2" fillId="0" borderId="0" xfId="40" applyFont="1">
      <alignment/>
      <protection/>
    </xf>
    <xf numFmtId="0" fontId="3" fillId="0" borderId="0" xfId="68">
      <alignment/>
      <protection/>
    </xf>
    <xf numFmtId="0" fontId="4" fillId="0" borderId="0" xfId="40" applyNumberFormat="1" applyFont="1" applyFill="1" applyAlignment="1" applyProtection="1">
      <alignment horizontal="center" vertical="center"/>
      <protection/>
    </xf>
    <xf numFmtId="0" fontId="5" fillId="0" borderId="0" xfId="40" applyNumberFormat="1" applyFont="1" applyFill="1" applyAlignment="1" applyProtection="1">
      <alignment horizontal="center" vertical="center"/>
      <protection/>
    </xf>
    <xf numFmtId="0" fontId="6" fillId="0" borderId="0" xfId="40" applyFont="1" applyAlignment="1">
      <alignment horizontal="left" vertical="center" wrapText="1"/>
      <protection/>
    </xf>
    <xf numFmtId="0" fontId="7" fillId="0" borderId="0" xfId="40" applyFont="1" applyAlignment="1">
      <alignment horizontal="center" vertical="center" wrapText="1"/>
      <protection/>
    </xf>
    <xf numFmtId="0" fontId="6" fillId="0" borderId="0" xfId="40" applyNumberFormat="1" applyFont="1" applyFill="1" applyAlignment="1" applyProtection="1">
      <alignment horizontal="right" wrapText="1"/>
      <protection/>
    </xf>
    <xf numFmtId="0" fontId="6" fillId="24" borderId="10" xfId="40" applyNumberFormat="1" applyFont="1" applyFill="1" applyBorder="1" applyAlignment="1" applyProtection="1">
      <alignment horizontal="center" vertical="center" wrapText="1"/>
      <protection/>
    </xf>
    <xf numFmtId="0" fontId="6" fillId="24" borderId="11" xfId="40" applyNumberFormat="1" applyFont="1" applyFill="1" applyBorder="1" applyAlignment="1" applyProtection="1">
      <alignment horizontal="center" vertical="center"/>
      <protection/>
    </xf>
    <xf numFmtId="0" fontId="6" fillId="24" borderId="12" xfId="40" applyNumberFormat="1" applyFont="1" applyFill="1" applyBorder="1" applyAlignment="1" applyProtection="1">
      <alignment horizontal="center" vertical="center"/>
      <protection/>
    </xf>
    <xf numFmtId="0" fontId="6" fillId="24" borderId="10" xfId="40" applyNumberFormat="1" applyFont="1" applyFill="1" applyBorder="1" applyAlignment="1" applyProtection="1">
      <alignment horizontal="center" vertical="center"/>
      <protection/>
    </xf>
    <xf numFmtId="0" fontId="7" fillId="24" borderId="10" xfId="40" applyNumberFormat="1" applyFont="1" applyFill="1" applyBorder="1" applyAlignment="1" applyProtection="1">
      <alignment horizontal="center" vertical="center" wrapText="1"/>
      <protection/>
    </xf>
    <xf numFmtId="0" fontId="6" fillId="24" borderId="13" xfId="40" applyNumberFormat="1" applyFont="1" applyFill="1" applyBorder="1" applyAlignment="1" applyProtection="1">
      <alignment horizontal="center" vertical="center" wrapText="1"/>
      <protection/>
    </xf>
    <xf numFmtId="49" fontId="6" fillId="0" borderId="14" xfId="68" applyNumberFormat="1" applyFont="1" applyFill="1" applyBorder="1" applyAlignment="1" applyProtection="1">
      <alignment horizontal="center" vertical="center" wrapText="1"/>
      <protection/>
    </xf>
    <xf numFmtId="4" fontId="6" fillId="0" borderId="15" xfId="40" applyNumberFormat="1" applyFont="1" applyFill="1" applyBorder="1" applyAlignment="1" applyProtection="1">
      <alignment horizontal="center" vertical="center" wrapText="1"/>
      <protection/>
    </xf>
    <xf numFmtId="49" fontId="6" fillId="0" borderId="10" xfId="40" applyNumberFormat="1" applyFont="1" applyFill="1" applyBorder="1" applyAlignment="1" applyProtection="1">
      <alignment horizontal="center" vertical="center" wrapText="1"/>
      <protection/>
    </xf>
    <xf numFmtId="4" fontId="6" fillId="0" borderId="10" xfId="40" applyNumberFormat="1" applyFont="1" applyFill="1" applyBorder="1" applyAlignment="1" applyProtection="1">
      <alignment horizontal="center" vertical="center" wrapText="1"/>
      <protection/>
    </xf>
    <xf numFmtId="49" fontId="7" fillId="0" borderId="10" xfId="40" applyNumberFormat="1" applyFont="1" applyFill="1" applyBorder="1" applyAlignment="1" applyProtection="1">
      <alignment horizontal="left" vertical="center" wrapText="1"/>
      <protection/>
    </xf>
    <xf numFmtId="4" fontId="7" fillId="0" borderId="16" xfId="40" applyNumberFormat="1" applyFont="1" applyFill="1" applyBorder="1" applyAlignment="1" applyProtection="1">
      <alignment horizontal="right" vertical="center" wrapText="1"/>
      <protection/>
    </xf>
    <xf numFmtId="4" fontId="7" fillId="0" borderId="10" xfId="40" applyNumberFormat="1" applyFont="1" applyFill="1" applyBorder="1" applyAlignment="1" applyProtection="1">
      <alignment horizontal="right" vertical="center" wrapText="1"/>
      <protection/>
    </xf>
    <xf numFmtId="0" fontId="6" fillId="0" borderId="17" xfId="40" applyFont="1" applyBorder="1" applyAlignment="1">
      <alignment/>
      <protection/>
    </xf>
    <xf numFmtId="0" fontId="7" fillId="0" borderId="17" xfId="40" applyFont="1" applyBorder="1" applyAlignment="1">
      <alignment/>
      <protection/>
    </xf>
    <xf numFmtId="0" fontId="7" fillId="0" borderId="0" xfId="40" applyFont="1" applyBorder="1" applyAlignment="1">
      <alignment/>
      <protection/>
    </xf>
    <xf numFmtId="0" fontId="7" fillId="0" borderId="0" xfId="40" applyFont="1" applyBorder="1" applyAlignment="1">
      <alignment horizontal="left"/>
      <protection/>
    </xf>
    <xf numFmtId="0" fontId="7" fillId="0" borderId="0" xfId="40" applyFont="1">
      <alignment/>
      <protection/>
    </xf>
    <xf numFmtId="0" fontId="6" fillId="0" borderId="0" xfId="40" applyNumberFormat="1" applyFont="1" applyFill="1" applyAlignment="1" applyProtection="1">
      <alignment horizontal="right" vertical="center" wrapText="1"/>
      <protection/>
    </xf>
    <xf numFmtId="0" fontId="6" fillId="24" borderId="18" xfId="40" applyNumberFormat="1" applyFont="1" applyFill="1" applyBorder="1" applyAlignment="1" applyProtection="1">
      <alignment horizontal="center" vertical="center"/>
      <protection/>
    </xf>
    <xf numFmtId="176" fontId="6" fillId="24" borderId="19" xfId="40" applyNumberFormat="1" applyFont="1" applyFill="1" applyBorder="1" applyAlignment="1" applyProtection="1">
      <alignment horizontal="center" vertical="center" wrapText="1"/>
      <protection/>
    </xf>
    <xf numFmtId="0" fontId="6" fillId="0" borderId="18" xfId="40" applyFont="1" applyBorder="1" applyAlignment="1">
      <alignment horizontal="center" vertical="center" wrapText="1"/>
      <protection/>
    </xf>
    <xf numFmtId="176" fontId="6" fillId="24" borderId="20" xfId="40" applyNumberFormat="1" applyFont="1" applyFill="1" applyBorder="1" applyAlignment="1" applyProtection="1">
      <alignment horizontal="center" vertical="center" wrapText="1"/>
      <protection/>
    </xf>
    <xf numFmtId="0" fontId="7" fillId="0" borderId="18" xfId="40" applyFont="1" applyBorder="1" applyAlignment="1">
      <alignment horizontal="center" vertical="center" wrapText="1"/>
      <protection/>
    </xf>
    <xf numFmtId="0" fontId="6" fillId="0" borderId="13" xfId="40" applyNumberFormat="1" applyFont="1" applyBorder="1" applyAlignment="1">
      <alignment horizontal="center" vertical="center" wrapText="1"/>
      <protection/>
    </xf>
    <xf numFmtId="0" fontId="7" fillId="0" borderId="21" xfId="40" applyFont="1" applyBorder="1" applyAlignment="1">
      <alignment horizontal="center" vertical="center" wrapText="1"/>
      <protection/>
    </xf>
    <xf numFmtId="49" fontId="6" fillId="0" borderId="10" xfId="40" applyNumberFormat="1" applyFont="1" applyFill="1" applyBorder="1" applyAlignment="1" applyProtection="1">
      <alignment horizontal="right" vertical="center" wrapText="1"/>
      <protection/>
    </xf>
    <xf numFmtId="49" fontId="7" fillId="0" borderId="10" xfId="40" applyNumberFormat="1" applyFont="1" applyFill="1" applyBorder="1" applyAlignment="1">
      <alignment horizontal="center" vertical="center" wrapText="1"/>
      <protection/>
    </xf>
    <xf numFmtId="49" fontId="7" fillId="0" borderId="10" xfId="40" applyNumberFormat="1" applyFont="1" applyBorder="1" applyAlignment="1">
      <alignment horizontal="center" vertical="center" wrapText="1"/>
      <protection/>
    </xf>
    <xf numFmtId="0" fontId="7" fillId="0" borderId="10" xfId="40" applyFont="1" applyBorder="1" applyAlignment="1">
      <alignment horizontal="center" vertical="center" wrapText="1"/>
      <protection/>
    </xf>
    <xf numFmtId="0" fontId="6" fillId="0" borderId="10" xfId="40" applyFont="1" applyBorder="1" applyAlignment="1">
      <alignment horizontal="center" vertical="center" wrapText="1"/>
      <protection/>
    </xf>
    <xf numFmtId="0" fontId="3" fillId="0" borderId="10" xfId="68" applyBorder="1">
      <alignment/>
      <protection/>
    </xf>
    <xf numFmtId="0" fontId="8" fillId="0" borderId="0" xfId="0" applyFont="1" applyFill="1" applyAlignment="1">
      <alignment horizontal="center" vertical="center"/>
    </xf>
    <xf numFmtId="0" fontId="9" fillId="0" borderId="0" xfId="0" applyFont="1" applyFill="1" applyAlignment="1">
      <alignment horizontal="center" vertical="center"/>
    </xf>
    <xf numFmtId="0" fontId="10" fillId="0" borderId="0" xfId="0" applyFont="1" applyFill="1" applyBorder="1" applyAlignment="1">
      <alignment vertical="center"/>
    </xf>
    <xf numFmtId="0" fontId="11" fillId="0" borderId="0" xfId="0" applyFont="1" applyFill="1" applyAlignment="1">
      <alignment vertical="center"/>
    </xf>
    <xf numFmtId="0" fontId="12" fillId="0" borderId="10" xfId="0" applyFont="1" applyFill="1" applyBorder="1" applyAlignment="1">
      <alignment horizontal="center" vertical="center"/>
    </xf>
    <xf numFmtId="0" fontId="12" fillId="0" borderId="10" xfId="0" applyNumberFormat="1" applyFont="1" applyFill="1" applyBorder="1" applyAlignment="1">
      <alignment horizontal="center" vertical="center" wrapText="1"/>
    </xf>
    <xf numFmtId="0" fontId="13" fillId="0" borderId="10" xfId="0" applyNumberFormat="1" applyFont="1" applyBorder="1" applyAlignment="1">
      <alignment horizontal="center" vertical="center" wrapText="1"/>
    </xf>
    <xf numFmtId="0" fontId="12" fillId="0" borderId="10" xfId="0" applyNumberFormat="1" applyFont="1" applyBorder="1" applyAlignment="1">
      <alignment horizontal="center" vertical="center" wrapText="1"/>
    </xf>
    <xf numFmtId="0" fontId="13" fillId="0" borderId="10" xfId="0" applyNumberFormat="1" applyFont="1" applyFill="1" applyBorder="1" applyAlignment="1">
      <alignment horizontal="center" vertical="center" wrapText="1"/>
    </xf>
    <xf numFmtId="0" fontId="14" fillId="0" borderId="10" xfId="0" applyNumberFormat="1" applyFont="1" applyBorder="1" applyAlignment="1">
      <alignment vertical="center"/>
    </xf>
    <xf numFmtId="177" fontId="10" fillId="0" borderId="10" xfId="0" applyNumberFormat="1" applyFont="1" applyFill="1" applyBorder="1" applyAlignment="1">
      <alignment horizontal="center" vertical="center"/>
    </xf>
    <xf numFmtId="0" fontId="6" fillId="0" borderId="10" xfId="0" applyFont="1" applyFill="1" applyBorder="1" applyAlignment="1">
      <alignment horizontal="left" vertical="center"/>
    </xf>
    <xf numFmtId="0" fontId="6" fillId="0" borderId="10" xfId="0" applyFont="1" applyFill="1" applyBorder="1" applyAlignment="1">
      <alignment vertical="center"/>
    </xf>
    <xf numFmtId="177" fontId="6" fillId="0" borderId="10" xfId="0" applyNumberFormat="1" applyFont="1" applyFill="1" applyBorder="1" applyAlignment="1">
      <alignment horizontal="center" vertical="center"/>
    </xf>
    <xf numFmtId="176" fontId="10" fillId="0" borderId="10" xfId="0" applyNumberFormat="1" applyFont="1" applyFill="1" applyBorder="1" applyAlignment="1">
      <alignment horizontal="right" vertical="center"/>
    </xf>
    <xf numFmtId="0" fontId="0" fillId="0" borderId="10" xfId="0" applyBorder="1" applyAlignment="1">
      <alignment/>
    </xf>
    <xf numFmtId="176" fontId="13" fillId="0" borderId="10" xfId="0" applyNumberFormat="1" applyFont="1" applyFill="1" applyBorder="1" applyAlignment="1">
      <alignment horizontal="center" vertical="center"/>
    </xf>
    <xf numFmtId="177" fontId="13" fillId="0" borderId="10" xfId="0" applyNumberFormat="1" applyFont="1" applyFill="1" applyBorder="1" applyAlignment="1">
      <alignment horizontal="center" vertical="center"/>
    </xf>
    <xf numFmtId="0" fontId="10" fillId="0" borderId="0" xfId="0" applyFont="1" applyFill="1" applyBorder="1" applyAlignment="1">
      <alignment horizontal="right" vertical="center"/>
    </xf>
    <xf numFmtId="0" fontId="15" fillId="0" borderId="10" xfId="0" applyNumberFormat="1" applyFont="1" applyFill="1" applyBorder="1" applyAlignment="1">
      <alignment horizontal="center" vertical="center" wrapText="1"/>
    </xf>
    <xf numFmtId="0" fontId="0" fillId="0" borderId="0" xfId="0" applyFont="1" applyFill="1" applyAlignment="1">
      <alignment/>
    </xf>
    <xf numFmtId="0" fontId="0" fillId="0" borderId="0" xfId="0" applyFont="1" applyFill="1" applyAlignment="1">
      <alignment horizontal="center"/>
    </xf>
    <xf numFmtId="177" fontId="0" fillId="0" borderId="0" xfId="0" applyNumberFormat="1" applyFont="1" applyFill="1" applyAlignment="1">
      <alignment/>
    </xf>
    <xf numFmtId="0" fontId="2" fillId="0" borderId="0" xfId="67" applyNumberFormat="1" applyFont="1" applyFill="1" applyAlignment="1" applyProtection="1">
      <alignment horizontal="left" vertical="center" wrapText="1"/>
      <protection/>
    </xf>
    <xf numFmtId="0" fontId="16" fillId="0" borderId="0" xfId="67" applyNumberFormat="1" applyFont="1" applyFill="1" applyAlignment="1" applyProtection="1">
      <alignment horizontal="center" vertical="center" wrapText="1"/>
      <protection/>
    </xf>
    <xf numFmtId="177" fontId="16" fillId="0" borderId="0" xfId="67" applyNumberFormat="1" applyFont="1" applyFill="1" applyAlignment="1" applyProtection="1">
      <alignment horizontal="center" vertical="center" wrapText="1"/>
      <protection/>
    </xf>
    <xf numFmtId="0" fontId="17" fillId="0" borderId="0" xfId="67" applyNumberFormat="1" applyFont="1" applyFill="1" applyAlignment="1" applyProtection="1">
      <alignment horizontal="center" vertical="center" wrapText="1"/>
      <protection/>
    </xf>
    <xf numFmtId="0" fontId="18" fillId="0" borderId="0" xfId="67" applyNumberFormat="1" applyFont="1" applyFill="1" applyAlignment="1" applyProtection="1">
      <alignment horizontal="center" vertical="center" wrapText="1"/>
      <protection/>
    </xf>
    <xf numFmtId="177" fontId="18" fillId="0" borderId="0" xfId="67" applyNumberFormat="1" applyFont="1" applyFill="1" applyAlignment="1" applyProtection="1">
      <alignment horizontal="center" vertical="center" wrapText="1"/>
      <protection/>
    </xf>
    <xf numFmtId="0" fontId="3" fillId="0" borderId="0" xfId="67">
      <alignment/>
      <protection/>
    </xf>
    <xf numFmtId="0" fontId="3" fillId="0" borderId="0" xfId="67" applyAlignment="1">
      <alignment horizontal="left" vertical="center"/>
      <protection/>
    </xf>
    <xf numFmtId="0" fontId="3" fillId="0" borderId="0" xfId="67" applyAlignment="1">
      <alignment horizontal="center"/>
      <protection/>
    </xf>
    <xf numFmtId="177" fontId="6" fillId="0" borderId="0" xfId="67" applyNumberFormat="1" applyFont="1" applyFill="1" applyAlignment="1" applyProtection="1">
      <alignment horizontal="right" vertical="center" wrapText="1"/>
      <protection/>
    </xf>
    <xf numFmtId="0" fontId="15" fillId="24" borderId="10" xfId="67" applyNumberFormat="1" applyFont="1" applyFill="1" applyBorder="1" applyAlignment="1" applyProtection="1">
      <alignment horizontal="center" vertical="center" wrapText="1"/>
      <protection/>
    </xf>
    <xf numFmtId="177" fontId="15" fillId="24" borderId="10" xfId="67" applyNumberFormat="1" applyFont="1" applyFill="1" applyBorder="1" applyAlignment="1" applyProtection="1">
      <alignment horizontal="center" vertical="center" wrapText="1"/>
      <protection/>
    </xf>
    <xf numFmtId="0" fontId="7" fillId="0" borderId="10" xfId="67" applyNumberFormat="1" applyFont="1" applyFill="1" applyBorder="1" applyAlignment="1" applyProtection="1">
      <alignment horizontal="center" vertical="center" wrapText="1"/>
      <protection/>
    </xf>
    <xf numFmtId="0" fontId="6" fillId="24" borderId="10" xfId="67" applyNumberFormat="1" applyFont="1" applyFill="1" applyBorder="1" applyAlignment="1" applyProtection="1">
      <alignment horizontal="center" vertical="center" wrapText="1"/>
      <protection/>
    </xf>
    <xf numFmtId="177" fontId="6" fillId="24" borderId="10" xfId="67" applyNumberFormat="1" applyFont="1" applyFill="1" applyBorder="1" applyAlignment="1" applyProtection="1">
      <alignment horizontal="center" vertical="center" wrapText="1"/>
      <protection/>
    </xf>
    <xf numFmtId="0" fontId="15" fillId="0" borderId="10" xfId="0" applyFont="1" applyFill="1" applyBorder="1" applyAlignment="1">
      <alignment horizontal="center" vertical="center" shrinkToFit="1"/>
    </xf>
    <xf numFmtId="0" fontId="13" fillId="0" borderId="10"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6" fillId="0" borderId="10" xfId="67" applyFont="1" applyBorder="1" applyAlignment="1">
      <alignment horizontal="center" vertical="center"/>
      <protection/>
    </xf>
    <xf numFmtId="177" fontId="6" fillId="0" borderId="10" xfId="67" applyNumberFormat="1" applyFont="1" applyBorder="1" applyAlignment="1">
      <alignment horizontal="center" vertical="center"/>
      <protection/>
    </xf>
    <xf numFmtId="0" fontId="6" fillId="0" borderId="0" xfId="0" applyFont="1" applyFill="1" applyAlignment="1">
      <alignment vertical="center"/>
    </xf>
    <xf numFmtId="0" fontId="19" fillId="0" borderId="0" xfId="0" applyFont="1" applyFill="1" applyAlignment="1">
      <alignment horizontal="justify" vertical="center"/>
    </xf>
    <xf numFmtId="0" fontId="6" fillId="0" borderId="22" xfId="0" applyFont="1" applyFill="1" applyBorder="1" applyAlignment="1">
      <alignment horizontal="left" vertical="center"/>
    </xf>
    <xf numFmtId="0" fontId="6" fillId="0" borderId="0" xfId="0" applyFont="1" applyFill="1" applyAlignment="1">
      <alignment horizontal="right" vertical="center"/>
    </xf>
    <xf numFmtId="0" fontId="15" fillId="24" borderId="10" xfId="0" applyFont="1" applyFill="1" applyBorder="1" applyAlignment="1">
      <alignment horizontal="center" vertical="center" wrapText="1"/>
    </xf>
    <xf numFmtId="0" fontId="15" fillId="24" borderId="13" xfId="0" applyFont="1" applyFill="1" applyBorder="1" applyAlignment="1">
      <alignment horizontal="center" vertical="center" wrapText="1"/>
    </xf>
    <xf numFmtId="177" fontId="13" fillId="0" borderId="13" xfId="0" applyNumberFormat="1" applyFont="1" applyFill="1" applyBorder="1" applyAlignment="1">
      <alignment horizontal="right" vertical="center"/>
    </xf>
    <xf numFmtId="176" fontId="13" fillId="0" borderId="13" xfId="0" applyNumberFormat="1" applyFont="1" applyFill="1" applyBorder="1" applyAlignment="1">
      <alignment horizontal="right" vertical="center"/>
    </xf>
    <xf numFmtId="177" fontId="10" fillId="0" borderId="10" xfId="0" applyNumberFormat="1" applyFont="1" applyFill="1" applyBorder="1" applyAlignment="1">
      <alignment horizontal="right" vertical="center"/>
    </xf>
    <xf numFmtId="0" fontId="6" fillId="0" borderId="10" xfId="0" applyFont="1" applyFill="1" applyBorder="1" applyAlignment="1">
      <alignment vertical="center" shrinkToFit="1"/>
    </xf>
    <xf numFmtId="0" fontId="6" fillId="0" borderId="10" xfId="0" applyFont="1" applyFill="1" applyBorder="1" applyAlignment="1">
      <alignment horizontal="left" vertical="center" shrinkToFit="1"/>
    </xf>
    <xf numFmtId="0" fontId="6" fillId="0" borderId="23" xfId="0" applyFont="1" applyFill="1" applyBorder="1" applyAlignment="1">
      <alignment vertical="center" shrinkToFit="1"/>
    </xf>
    <xf numFmtId="0" fontId="6" fillId="0" borderId="14" xfId="0" applyFont="1" applyFill="1" applyBorder="1" applyAlignment="1">
      <alignment horizontal="left" vertical="center" shrinkToFit="1"/>
    </xf>
    <xf numFmtId="176" fontId="10" fillId="0" borderId="14" xfId="0" applyNumberFormat="1" applyFont="1" applyFill="1" applyBorder="1" applyAlignment="1">
      <alignment horizontal="right" vertical="center"/>
    </xf>
    <xf numFmtId="0" fontId="15" fillId="0" borderId="11" xfId="0" applyFont="1" applyFill="1" applyBorder="1" applyAlignment="1">
      <alignment vertical="center" shrinkToFit="1"/>
    </xf>
    <xf numFmtId="0" fontId="15" fillId="0" borderId="10" xfId="0" applyFont="1" applyFill="1" applyBorder="1" applyAlignment="1">
      <alignment horizontal="left" vertical="center" shrinkToFit="1"/>
    </xf>
    <xf numFmtId="0" fontId="6" fillId="0" borderId="11" xfId="0" applyFont="1" applyFill="1" applyBorder="1" applyAlignment="1">
      <alignment vertical="center" shrinkToFit="1"/>
    </xf>
    <xf numFmtId="0" fontId="10" fillId="0" borderId="0" xfId="0" applyFont="1" applyFill="1" applyAlignment="1">
      <alignment horizontal="left" vertical="center" wrapText="1"/>
    </xf>
    <xf numFmtId="0" fontId="20" fillId="0" borderId="0" xfId="0" applyFont="1" applyFill="1" applyAlignment="1">
      <alignment horizontal="justify" vertical="center"/>
    </xf>
    <xf numFmtId="0" fontId="6" fillId="0" borderId="10" xfId="0" applyFont="1" applyFill="1" applyBorder="1" applyAlignment="1">
      <alignment horizontal="left" vertical="center"/>
    </xf>
    <xf numFmtId="0" fontId="7" fillId="0" borderId="10" xfId="0" applyFont="1" applyFill="1" applyBorder="1" applyAlignment="1">
      <alignment horizontal="left" vertical="center"/>
    </xf>
    <xf numFmtId="0" fontId="6" fillId="0" borderId="10" xfId="0" applyFont="1" applyFill="1" applyBorder="1" applyAlignment="1">
      <alignment horizontal="center" vertical="center"/>
    </xf>
    <xf numFmtId="0" fontId="7" fillId="0" borderId="10" xfId="0" applyFont="1" applyFill="1" applyBorder="1" applyAlignment="1">
      <alignment horizontal="center" vertical="center"/>
    </xf>
    <xf numFmtId="0" fontId="15" fillId="0" borderId="10" xfId="0" applyFont="1" applyFill="1" applyBorder="1" applyAlignment="1">
      <alignment horizontal="center" vertical="center"/>
    </xf>
    <xf numFmtId="177" fontId="15" fillId="0" borderId="10" xfId="0" applyNumberFormat="1" applyFont="1" applyFill="1" applyBorder="1" applyAlignment="1">
      <alignment horizontal="center" vertical="center"/>
    </xf>
    <xf numFmtId="0" fontId="16" fillId="0" borderId="10" xfId="0" applyFont="1" applyFill="1" applyBorder="1" applyAlignment="1">
      <alignment horizontal="center" vertical="center"/>
    </xf>
    <xf numFmtId="0" fontId="11" fillId="0" borderId="0" xfId="0" applyNumberFormat="1" applyFont="1" applyFill="1" applyAlignment="1">
      <alignment vertical="center" wrapText="1"/>
    </xf>
    <xf numFmtId="0" fontId="13" fillId="0" borderId="13" xfId="0" applyNumberFormat="1" applyFont="1" applyFill="1" applyBorder="1" applyAlignment="1">
      <alignment horizontal="center" vertical="center" wrapText="1"/>
    </xf>
    <xf numFmtId="0" fontId="13" fillId="0" borderId="13" xfId="0" applyNumberFormat="1" applyFont="1" applyBorder="1" applyAlignment="1">
      <alignment horizontal="center" vertical="center" wrapText="1"/>
    </xf>
    <xf numFmtId="0" fontId="12" fillId="0" borderId="24" xfId="0" applyFont="1" applyFill="1" applyBorder="1" applyAlignment="1">
      <alignment horizontal="center" vertical="center"/>
    </xf>
    <xf numFmtId="0" fontId="6" fillId="0" borderId="10" xfId="0" applyFont="1" applyFill="1" applyBorder="1" applyAlignment="1">
      <alignment vertical="center" wrapText="1"/>
    </xf>
    <xf numFmtId="0" fontId="10" fillId="0" borderId="10" xfId="0" applyFont="1" applyFill="1" applyBorder="1" applyAlignment="1">
      <alignment horizontal="left" vertical="center"/>
    </xf>
    <xf numFmtId="176" fontId="10"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5" fillId="0" borderId="13" xfId="0" applyNumberFormat="1" applyFont="1" applyFill="1" applyBorder="1" applyAlignment="1">
      <alignment horizontal="center" vertical="center" wrapText="1"/>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常规_2012年预算公开分析表（26个部门财政拨款三公经费）"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3" xfId="66"/>
    <cellStyle name="常规 4" xfId="67"/>
    <cellStyle name="常规 5" xfId="68"/>
    <cellStyle name="样式 1"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0"/>
  <sheetViews>
    <sheetView workbookViewId="0" topLeftCell="B7">
      <selection activeCell="E15" sqref="E15"/>
    </sheetView>
  </sheetViews>
  <sheetFormatPr defaultColWidth="9.00390625" defaultRowHeight="14.25"/>
  <cols>
    <col min="1" max="1" width="25.875" style="43" customWidth="1"/>
    <col min="2" max="2" width="7.75390625" style="43" customWidth="1"/>
    <col min="3" max="3" width="0.875" style="43" customWidth="1"/>
    <col min="4" max="4" width="8.125" style="43" customWidth="1"/>
    <col min="5" max="5" width="21.625" style="43" customWidth="1"/>
    <col min="6" max="6" width="7.625" style="43" customWidth="1"/>
    <col min="7" max="8" width="6.75390625" style="43" customWidth="1"/>
    <col min="9" max="9" width="6.00390625" style="43" customWidth="1"/>
    <col min="10" max="10" width="4.25390625" style="43" customWidth="1"/>
    <col min="11" max="11" width="5.375" style="43" customWidth="1"/>
    <col min="12" max="12" width="5.125" style="43" customWidth="1"/>
    <col min="13" max="13" width="4.50390625" style="43" customWidth="1"/>
    <col min="14" max="14" width="4.75390625" style="43" customWidth="1"/>
    <col min="15" max="15" width="7.75390625" style="43" customWidth="1"/>
    <col min="16" max="248" width="9.00390625" style="43" customWidth="1"/>
  </cols>
  <sheetData>
    <row r="1" s="43" customFormat="1" ht="12" customHeight="1">
      <c r="A1" s="84"/>
    </row>
    <row r="2" spans="1:15" s="43" customFormat="1" ht="12" customHeight="1">
      <c r="A2" s="40" t="s">
        <v>0</v>
      </c>
      <c r="B2" s="41"/>
      <c r="C2" s="41"/>
      <c r="D2" s="41"/>
      <c r="E2" s="41"/>
      <c r="F2" s="41"/>
      <c r="G2" s="41"/>
      <c r="H2" s="41"/>
      <c r="I2" s="41"/>
      <c r="J2" s="41"/>
      <c r="K2" s="41"/>
      <c r="L2" s="41"/>
      <c r="M2" s="41"/>
      <c r="N2" s="41"/>
      <c r="O2" s="41"/>
    </row>
    <row r="3" spans="1:15" s="43" customFormat="1" ht="28.5" customHeight="1">
      <c r="A3" s="41"/>
      <c r="B3" s="41"/>
      <c r="C3" s="41"/>
      <c r="D3" s="41"/>
      <c r="E3" s="41"/>
      <c r="F3" s="41"/>
      <c r="G3" s="41"/>
      <c r="H3" s="41"/>
      <c r="I3" s="41"/>
      <c r="J3" s="41"/>
      <c r="K3" s="41"/>
      <c r="L3" s="41"/>
      <c r="M3" s="41"/>
      <c r="N3" s="41"/>
      <c r="O3" s="41"/>
    </row>
    <row r="4" spans="1:14" s="43" customFormat="1" ht="21.75" customHeight="1">
      <c r="A4" s="42" t="s">
        <v>1</v>
      </c>
      <c r="B4" s="42"/>
      <c r="C4" s="42"/>
      <c r="D4" s="42"/>
      <c r="E4" s="42"/>
      <c r="N4" s="58" t="s">
        <v>2</v>
      </c>
    </row>
    <row r="5" spans="1:15" s="43" customFormat="1" ht="24.75" customHeight="1">
      <c r="A5" s="44" t="s">
        <v>3</v>
      </c>
      <c r="B5" s="44"/>
      <c r="C5" s="44"/>
      <c r="D5" s="44" t="s">
        <v>4</v>
      </c>
      <c r="E5" s="44"/>
      <c r="F5" s="44"/>
      <c r="G5" s="44"/>
      <c r="H5" s="44"/>
      <c r="I5" s="44"/>
      <c r="J5" s="44"/>
      <c r="K5" s="44"/>
      <c r="L5" s="44"/>
      <c r="M5" s="44"/>
      <c r="N5" s="44"/>
      <c r="O5" s="44"/>
    </row>
    <row r="6" spans="1:15" s="109" customFormat="1" ht="48.75" customHeight="1">
      <c r="A6" s="45" t="s">
        <v>5</v>
      </c>
      <c r="B6" s="45" t="s">
        <v>6</v>
      </c>
      <c r="C6" s="44"/>
      <c r="D6" s="47" t="s">
        <v>7</v>
      </c>
      <c r="E6" s="47"/>
      <c r="F6" s="47" t="s">
        <v>8</v>
      </c>
      <c r="G6" s="47"/>
      <c r="H6" s="47"/>
      <c r="I6" s="47"/>
      <c r="J6" s="47"/>
      <c r="K6" s="47"/>
      <c r="L6" s="47"/>
      <c r="M6" s="47"/>
      <c r="N6" s="47"/>
      <c r="O6" s="47"/>
    </row>
    <row r="7" spans="1:15" s="109" customFormat="1" ht="57" customHeight="1">
      <c r="A7" s="45"/>
      <c r="B7" s="45"/>
      <c r="C7" s="44"/>
      <c r="D7" s="110" t="s">
        <v>9</v>
      </c>
      <c r="E7" s="111" t="s">
        <v>10</v>
      </c>
      <c r="F7" s="111" t="s">
        <v>11</v>
      </c>
      <c r="G7" s="111" t="s">
        <v>12</v>
      </c>
      <c r="H7" s="111" t="s">
        <v>13</v>
      </c>
      <c r="I7" s="111" t="s">
        <v>14</v>
      </c>
      <c r="J7" s="111" t="s">
        <v>15</v>
      </c>
      <c r="K7" s="111" t="s">
        <v>16</v>
      </c>
      <c r="L7" s="111" t="s">
        <v>17</v>
      </c>
      <c r="M7" s="111" t="s">
        <v>18</v>
      </c>
      <c r="N7" s="111" t="s">
        <v>19</v>
      </c>
      <c r="O7" s="117" t="s">
        <v>20</v>
      </c>
    </row>
    <row r="8" spans="1:15" s="43" customFormat="1" ht="18.75" customHeight="1">
      <c r="A8" s="102" t="s">
        <v>21</v>
      </c>
      <c r="B8" s="53">
        <v>714.33</v>
      </c>
      <c r="C8" s="112"/>
      <c r="D8" s="51">
        <v>201</v>
      </c>
      <c r="E8" s="52" t="s">
        <v>22</v>
      </c>
      <c r="F8" s="50">
        <v>328.2439</v>
      </c>
      <c r="G8" s="53">
        <v>366.3314</v>
      </c>
      <c r="H8" s="53">
        <v>14.7509</v>
      </c>
      <c r="I8" s="53"/>
      <c r="J8" s="53"/>
      <c r="K8" s="53"/>
      <c r="L8" s="53"/>
      <c r="M8" s="53"/>
      <c r="N8" s="53"/>
      <c r="O8" s="53">
        <f aca="true" t="shared" si="0" ref="O8:O18">SUM(F8:N8)</f>
        <v>709.3262</v>
      </c>
    </row>
    <row r="9" spans="1:15" s="43" customFormat="1" ht="18.75" customHeight="1">
      <c r="A9" s="102" t="s">
        <v>23</v>
      </c>
      <c r="B9" s="53">
        <v>714.33</v>
      </c>
      <c r="C9" s="112"/>
      <c r="D9" s="51">
        <v>20113</v>
      </c>
      <c r="E9" s="52" t="s">
        <v>24</v>
      </c>
      <c r="F9" s="50">
        <v>225.5684</v>
      </c>
      <c r="G9" s="53">
        <v>365.6398</v>
      </c>
      <c r="H9" s="53">
        <v>2.118</v>
      </c>
      <c r="I9" s="53"/>
      <c r="J9" s="53"/>
      <c r="K9" s="53"/>
      <c r="L9" s="53"/>
      <c r="M9" s="53"/>
      <c r="N9" s="53"/>
      <c r="O9" s="53">
        <f t="shared" si="0"/>
        <v>593.3262000000001</v>
      </c>
    </row>
    <row r="10" spans="1:15" s="43" customFormat="1" ht="25.5" customHeight="1">
      <c r="A10" s="103" t="s">
        <v>25</v>
      </c>
      <c r="B10" s="53"/>
      <c r="C10" s="112"/>
      <c r="D10" s="51">
        <v>2011399</v>
      </c>
      <c r="E10" s="52" t="s">
        <v>26</v>
      </c>
      <c r="F10" s="50">
        <v>225.5684</v>
      </c>
      <c r="G10" s="53">
        <v>365.6398</v>
      </c>
      <c r="H10" s="53">
        <v>2.118</v>
      </c>
      <c r="I10" s="53"/>
      <c r="J10" s="53"/>
      <c r="K10" s="53"/>
      <c r="L10" s="53"/>
      <c r="M10" s="53"/>
      <c r="N10" s="53"/>
      <c r="O10" s="53">
        <f t="shared" si="0"/>
        <v>593.3262000000001</v>
      </c>
    </row>
    <row r="11" spans="1:15" s="43" customFormat="1" ht="18.75" customHeight="1">
      <c r="A11" s="102" t="s">
        <v>27</v>
      </c>
      <c r="B11" s="53">
        <v>1034.04</v>
      </c>
      <c r="C11" s="112"/>
      <c r="D11" s="51">
        <v>20199</v>
      </c>
      <c r="E11" s="52" t="s">
        <v>28</v>
      </c>
      <c r="F11" s="50">
        <v>102.6755</v>
      </c>
      <c r="G11" s="53">
        <v>0.6916</v>
      </c>
      <c r="H11" s="53">
        <v>12.6329</v>
      </c>
      <c r="I11" s="53"/>
      <c r="J11" s="53"/>
      <c r="K11" s="53"/>
      <c r="L11" s="53"/>
      <c r="M11" s="53"/>
      <c r="N11" s="53"/>
      <c r="O11" s="53">
        <f t="shared" si="0"/>
        <v>116</v>
      </c>
    </row>
    <row r="12" spans="1:15" s="43" customFormat="1" ht="18.75" customHeight="1">
      <c r="A12" s="102" t="s">
        <v>29</v>
      </c>
      <c r="B12" s="53"/>
      <c r="C12" s="112"/>
      <c r="D12" s="51">
        <v>2019999</v>
      </c>
      <c r="E12" s="52" t="s">
        <v>30</v>
      </c>
      <c r="F12" s="50">
        <v>102.6755</v>
      </c>
      <c r="G12" s="53">
        <v>0.6916</v>
      </c>
      <c r="H12" s="53">
        <v>12.6329</v>
      </c>
      <c r="I12" s="53"/>
      <c r="J12" s="53"/>
      <c r="K12" s="53"/>
      <c r="L12" s="53"/>
      <c r="M12" s="53"/>
      <c r="N12" s="53"/>
      <c r="O12" s="53">
        <f t="shared" si="0"/>
        <v>116</v>
      </c>
    </row>
    <row r="13" spans="1:15" s="43" customFormat="1" ht="18.75" customHeight="1">
      <c r="A13" s="102" t="s">
        <v>31</v>
      </c>
      <c r="B13" s="53"/>
      <c r="C13" s="112"/>
      <c r="D13" s="51">
        <v>210</v>
      </c>
      <c r="E13" s="52" t="s">
        <v>32</v>
      </c>
      <c r="F13" s="50"/>
      <c r="G13" s="53">
        <v>5</v>
      </c>
      <c r="H13" s="53">
        <v>0</v>
      </c>
      <c r="I13" s="53"/>
      <c r="J13" s="53"/>
      <c r="K13" s="53"/>
      <c r="L13" s="53"/>
      <c r="M13" s="53"/>
      <c r="N13" s="53"/>
      <c r="O13" s="53">
        <f t="shared" si="0"/>
        <v>5</v>
      </c>
    </row>
    <row r="14" spans="1:15" s="43" customFormat="1" ht="18.75" customHeight="1">
      <c r="A14" s="102" t="s">
        <v>33</v>
      </c>
      <c r="B14" s="53"/>
      <c r="C14" s="112"/>
      <c r="D14" s="51">
        <v>21099</v>
      </c>
      <c r="E14" s="52" t="s">
        <v>34</v>
      </c>
      <c r="F14" s="50"/>
      <c r="G14" s="53">
        <v>5</v>
      </c>
      <c r="H14" s="53">
        <v>0</v>
      </c>
      <c r="I14" s="53"/>
      <c r="J14" s="53"/>
      <c r="K14" s="53"/>
      <c r="L14" s="53"/>
      <c r="M14" s="53"/>
      <c r="N14" s="53"/>
      <c r="O14" s="53">
        <f t="shared" si="0"/>
        <v>5</v>
      </c>
    </row>
    <row r="15" spans="1:15" s="43" customFormat="1" ht="27.75" customHeight="1">
      <c r="A15" s="102" t="s">
        <v>35</v>
      </c>
      <c r="B15" s="53"/>
      <c r="C15" s="112"/>
      <c r="D15" s="51">
        <v>2109901</v>
      </c>
      <c r="E15" s="113" t="s">
        <v>36</v>
      </c>
      <c r="F15" s="50"/>
      <c r="G15" s="53">
        <v>5</v>
      </c>
      <c r="H15" s="53">
        <v>0</v>
      </c>
      <c r="I15" s="53"/>
      <c r="J15" s="53"/>
      <c r="K15" s="53"/>
      <c r="L15" s="53"/>
      <c r="M15" s="53"/>
      <c r="N15" s="53"/>
      <c r="O15" s="53">
        <f t="shared" si="0"/>
        <v>5</v>
      </c>
    </row>
    <row r="16" spans="1:15" s="43" customFormat="1" ht="18.75" customHeight="1">
      <c r="A16" s="102"/>
      <c r="B16" s="53"/>
      <c r="C16" s="112"/>
      <c r="D16" s="51">
        <v>229</v>
      </c>
      <c r="E16" s="52" t="s">
        <v>19</v>
      </c>
      <c r="F16" s="50">
        <v>755.5653</v>
      </c>
      <c r="G16" s="53">
        <v>204.1652</v>
      </c>
      <c r="H16" s="53">
        <v>74.3126</v>
      </c>
      <c r="I16" s="53"/>
      <c r="J16" s="53"/>
      <c r="K16" s="53"/>
      <c r="L16" s="53"/>
      <c r="M16" s="53"/>
      <c r="N16" s="53"/>
      <c r="O16" s="53">
        <f t="shared" si="0"/>
        <v>1034.0431</v>
      </c>
    </row>
    <row r="17" spans="1:15" s="43" customFormat="1" ht="27.75" customHeight="1">
      <c r="A17" s="102"/>
      <c r="B17" s="53"/>
      <c r="C17" s="112"/>
      <c r="D17" s="51">
        <v>22904</v>
      </c>
      <c r="E17" s="113" t="s">
        <v>37</v>
      </c>
      <c r="F17" s="50">
        <v>755.5653</v>
      </c>
      <c r="G17" s="53">
        <v>204.1652</v>
      </c>
      <c r="H17" s="53">
        <v>74.3126</v>
      </c>
      <c r="I17" s="53"/>
      <c r="J17" s="53"/>
      <c r="K17" s="53"/>
      <c r="L17" s="53"/>
      <c r="M17" s="53"/>
      <c r="N17" s="53"/>
      <c r="O17" s="53">
        <f t="shared" si="0"/>
        <v>1034.0431</v>
      </c>
    </row>
    <row r="18" spans="1:15" s="43" customFormat="1" ht="27.75" customHeight="1">
      <c r="A18" s="114"/>
      <c r="B18" s="53"/>
      <c r="C18" s="112"/>
      <c r="D18" s="51">
        <v>2290400</v>
      </c>
      <c r="E18" s="113" t="s">
        <v>38</v>
      </c>
      <c r="F18" s="50">
        <v>755.5653</v>
      </c>
      <c r="G18" s="53">
        <v>204.1652</v>
      </c>
      <c r="H18" s="53">
        <v>74.3126</v>
      </c>
      <c r="I18" s="53"/>
      <c r="J18" s="53"/>
      <c r="K18" s="53"/>
      <c r="L18" s="53"/>
      <c r="M18" s="53"/>
      <c r="N18" s="53"/>
      <c r="O18" s="53">
        <f t="shared" si="0"/>
        <v>1034.0431</v>
      </c>
    </row>
    <row r="19" spans="1:15" s="43" customFormat="1" ht="18.75" customHeight="1">
      <c r="A19" s="114"/>
      <c r="B19" s="53"/>
      <c r="C19" s="112"/>
      <c r="D19" s="115"/>
      <c r="E19" s="104"/>
      <c r="F19" s="50"/>
      <c r="G19" s="53"/>
      <c r="H19" s="53"/>
      <c r="I19" s="53"/>
      <c r="J19" s="53"/>
      <c r="K19" s="53"/>
      <c r="L19" s="53"/>
      <c r="M19" s="53"/>
      <c r="N19" s="53"/>
      <c r="O19" s="53"/>
    </row>
    <row r="20" spans="1:15" s="43" customFormat="1" ht="18.75" customHeight="1">
      <c r="A20" s="116" t="s">
        <v>39</v>
      </c>
      <c r="B20" s="107">
        <v>1748.37</v>
      </c>
      <c r="C20" s="112"/>
      <c r="D20" s="56"/>
      <c r="E20" s="116" t="s">
        <v>40</v>
      </c>
      <c r="F20" s="57">
        <f aca="true" t="shared" si="1" ref="F20:H20">F8+F13+F16</f>
        <v>1083.8092</v>
      </c>
      <c r="G20" s="57">
        <f t="shared" si="1"/>
        <v>575.4966</v>
      </c>
      <c r="H20" s="57">
        <f t="shared" si="1"/>
        <v>89.0635</v>
      </c>
      <c r="I20" s="57"/>
      <c r="J20" s="57"/>
      <c r="K20" s="57"/>
      <c r="L20" s="57"/>
      <c r="M20" s="57"/>
      <c r="N20" s="57"/>
      <c r="O20" s="57">
        <f>O8+O13+O16</f>
        <v>1748.3693</v>
      </c>
    </row>
  </sheetData>
  <sheetProtection/>
  <mergeCells count="8">
    <mergeCell ref="A5:B5"/>
    <mergeCell ref="D5:O5"/>
    <mergeCell ref="D6:E6"/>
    <mergeCell ref="F6:O6"/>
    <mergeCell ref="A6:A7"/>
    <mergeCell ref="B6:B7"/>
    <mergeCell ref="C5:C20"/>
    <mergeCell ref="A2:O3"/>
  </mergeCells>
  <printOptions/>
  <pageMargins left="0.7" right="0.7"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O16"/>
  <sheetViews>
    <sheetView zoomScaleSheetLayoutView="100" workbookViewId="0" topLeftCell="A1">
      <selection activeCell="D27" sqref="D27"/>
    </sheetView>
  </sheetViews>
  <sheetFormatPr defaultColWidth="9.00390625" defaultRowHeight="14.25"/>
  <cols>
    <col min="1" max="1" width="26.50390625" style="0" customWidth="1"/>
    <col min="2" max="2" width="6.625" style="0" customWidth="1"/>
    <col min="3" max="3" width="0.6171875" style="0" customWidth="1"/>
    <col min="4" max="4" width="7.25390625" style="0" customWidth="1"/>
    <col min="5" max="5" width="23.75390625" style="0" customWidth="1"/>
    <col min="6" max="6" width="7.50390625" style="0" customWidth="1"/>
    <col min="7" max="7" width="6.75390625" style="0" customWidth="1"/>
    <col min="8" max="8" width="6.50390625" style="0" customWidth="1"/>
    <col min="9" max="9" width="5.375" style="0" customWidth="1"/>
    <col min="10" max="10" width="4.625" style="0" customWidth="1"/>
    <col min="11" max="11" width="4.375" style="0" customWidth="1"/>
    <col min="12" max="12" width="4.125" style="0" customWidth="1"/>
    <col min="13" max="13" width="4.875" style="0" customWidth="1"/>
    <col min="14" max="14" width="5.75390625" style="0" customWidth="1"/>
    <col min="15" max="15" width="7.50390625" style="0" customWidth="1"/>
  </cols>
  <sheetData>
    <row r="1" spans="1:15" ht="14.25">
      <c r="A1" s="40" t="s">
        <v>41</v>
      </c>
      <c r="B1" s="41"/>
      <c r="C1" s="41"/>
      <c r="D1" s="41"/>
      <c r="E1" s="41"/>
      <c r="F1" s="41"/>
      <c r="G1" s="41"/>
      <c r="H1" s="41"/>
      <c r="I1" s="41"/>
      <c r="J1" s="41"/>
      <c r="K1" s="41"/>
      <c r="L1" s="41"/>
      <c r="M1" s="41"/>
      <c r="N1" s="41"/>
      <c r="O1" s="41"/>
    </row>
    <row r="2" spans="1:15" ht="30" customHeight="1">
      <c r="A2" s="41"/>
      <c r="B2" s="41"/>
      <c r="C2" s="41"/>
      <c r="D2" s="41"/>
      <c r="E2" s="41"/>
      <c r="F2" s="41"/>
      <c r="G2" s="41"/>
      <c r="H2" s="41"/>
      <c r="I2" s="41"/>
      <c r="J2" s="41"/>
      <c r="K2" s="41"/>
      <c r="L2" s="41"/>
      <c r="M2" s="41"/>
      <c r="N2" s="41"/>
      <c r="O2" s="41"/>
    </row>
    <row r="3" spans="1:15" ht="28.5" customHeight="1">
      <c r="A3" s="42" t="s">
        <v>1</v>
      </c>
      <c r="B3" s="42"/>
      <c r="C3" s="42"/>
      <c r="D3" s="42"/>
      <c r="E3" s="42"/>
      <c r="F3" s="43"/>
      <c r="G3" s="43"/>
      <c r="H3" s="43"/>
      <c r="I3" s="43"/>
      <c r="J3" s="43"/>
      <c r="K3" s="43"/>
      <c r="L3" s="43"/>
      <c r="M3" s="43"/>
      <c r="N3" s="58" t="s">
        <v>2</v>
      </c>
      <c r="O3" s="43"/>
    </row>
    <row r="4" spans="1:15" ht="25.5" customHeight="1">
      <c r="A4" s="44" t="s">
        <v>3</v>
      </c>
      <c r="B4" s="44"/>
      <c r="C4" s="44"/>
      <c r="D4" s="44" t="s">
        <v>4</v>
      </c>
      <c r="E4" s="44"/>
      <c r="F4" s="44"/>
      <c r="G4" s="44"/>
      <c r="H4" s="44"/>
      <c r="I4" s="44"/>
      <c r="J4" s="44"/>
      <c r="K4" s="44"/>
      <c r="L4" s="44"/>
      <c r="M4" s="44"/>
      <c r="N4" s="44"/>
      <c r="O4" s="44"/>
    </row>
    <row r="5" spans="1:15" ht="19.5" customHeight="1">
      <c r="A5" s="45" t="s">
        <v>5</v>
      </c>
      <c r="B5" s="45" t="s">
        <v>6</v>
      </c>
      <c r="C5" s="44"/>
      <c r="D5" s="46" t="s">
        <v>7</v>
      </c>
      <c r="E5" s="46"/>
      <c r="F5" s="47" t="s">
        <v>8</v>
      </c>
      <c r="G5" s="47"/>
      <c r="H5" s="47"/>
      <c r="I5" s="47"/>
      <c r="J5" s="47"/>
      <c r="K5" s="47"/>
      <c r="L5" s="47"/>
      <c r="M5" s="47"/>
      <c r="N5" s="47"/>
      <c r="O5" s="47"/>
    </row>
    <row r="6" spans="1:15" ht="51" customHeight="1">
      <c r="A6" s="45"/>
      <c r="B6" s="45"/>
      <c r="C6" s="44"/>
      <c r="D6" s="48" t="s">
        <v>9</v>
      </c>
      <c r="E6" s="46" t="s">
        <v>10</v>
      </c>
      <c r="F6" s="46" t="s">
        <v>11</v>
      </c>
      <c r="G6" s="46" t="s">
        <v>12</v>
      </c>
      <c r="H6" s="46" t="s">
        <v>13</v>
      </c>
      <c r="I6" s="46" t="s">
        <v>14</v>
      </c>
      <c r="J6" s="46" t="s">
        <v>15</v>
      </c>
      <c r="K6" s="46" t="s">
        <v>16</v>
      </c>
      <c r="L6" s="46" t="s">
        <v>17</v>
      </c>
      <c r="M6" s="46" t="s">
        <v>18</v>
      </c>
      <c r="N6" s="46" t="s">
        <v>19</v>
      </c>
      <c r="O6" s="59" t="s">
        <v>20</v>
      </c>
    </row>
    <row r="7" spans="1:15" ht="25.5" customHeight="1">
      <c r="A7" s="102" t="s">
        <v>21</v>
      </c>
      <c r="B7" s="53">
        <v>714.33</v>
      </c>
      <c r="C7" s="44"/>
      <c r="D7" s="51">
        <v>201</v>
      </c>
      <c r="E7" s="52" t="s">
        <v>22</v>
      </c>
      <c r="F7" s="50">
        <v>328.2439</v>
      </c>
      <c r="G7" s="53">
        <v>366.3314</v>
      </c>
      <c r="H7" s="53">
        <v>14.7509</v>
      </c>
      <c r="I7" s="53"/>
      <c r="J7" s="53"/>
      <c r="K7" s="53"/>
      <c r="L7" s="53"/>
      <c r="M7" s="53"/>
      <c r="N7" s="53"/>
      <c r="O7" s="53">
        <f aca="true" t="shared" si="0" ref="O7:O14">SUM(F7:N7)</f>
        <v>709.3262</v>
      </c>
    </row>
    <row r="8" spans="1:15" ht="25.5" customHeight="1">
      <c r="A8" s="102" t="s">
        <v>23</v>
      </c>
      <c r="B8" s="53">
        <v>714.33</v>
      </c>
      <c r="C8" s="44"/>
      <c r="D8" s="51">
        <v>20113</v>
      </c>
      <c r="E8" s="52" t="s">
        <v>24</v>
      </c>
      <c r="F8" s="50">
        <v>225.5684</v>
      </c>
      <c r="G8" s="53">
        <v>365.6398</v>
      </c>
      <c r="H8" s="53">
        <v>2.118</v>
      </c>
      <c r="I8" s="53"/>
      <c r="J8" s="53"/>
      <c r="K8" s="53"/>
      <c r="L8" s="53"/>
      <c r="M8" s="53"/>
      <c r="N8" s="53"/>
      <c r="O8" s="53">
        <f t="shared" si="0"/>
        <v>593.3262000000001</v>
      </c>
    </row>
    <row r="9" spans="1:15" ht="36.75" customHeight="1">
      <c r="A9" s="103" t="s">
        <v>25</v>
      </c>
      <c r="B9" s="53"/>
      <c r="C9" s="44"/>
      <c r="D9" s="51">
        <v>2011399</v>
      </c>
      <c r="E9" s="52" t="s">
        <v>26</v>
      </c>
      <c r="F9" s="50">
        <v>225.5684</v>
      </c>
      <c r="G9" s="53">
        <v>365.6398</v>
      </c>
      <c r="H9" s="53">
        <v>2.118</v>
      </c>
      <c r="I9" s="53"/>
      <c r="J9" s="53"/>
      <c r="K9" s="53"/>
      <c r="L9" s="53"/>
      <c r="M9" s="53"/>
      <c r="N9" s="53"/>
      <c r="O9" s="53">
        <f t="shared" si="0"/>
        <v>593.3262000000001</v>
      </c>
    </row>
    <row r="10" spans="1:15" ht="25.5" customHeight="1">
      <c r="A10" s="103"/>
      <c r="B10" s="53"/>
      <c r="C10" s="44"/>
      <c r="D10" s="51">
        <v>20199</v>
      </c>
      <c r="E10" s="52" t="s">
        <v>28</v>
      </c>
      <c r="F10" s="50">
        <v>102.6755</v>
      </c>
      <c r="G10" s="53">
        <v>0.6916</v>
      </c>
      <c r="H10" s="53">
        <v>12.6329</v>
      </c>
      <c r="I10" s="53"/>
      <c r="J10" s="53"/>
      <c r="K10" s="53"/>
      <c r="L10" s="53"/>
      <c r="M10" s="53"/>
      <c r="N10" s="53"/>
      <c r="O10" s="53">
        <f t="shared" si="0"/>
        <v>116</v>
      </c>
    </row>
    <row r="11" spans="1:15" ht="25.5" customHeight="1">
      <c r="A11" s="103"/>
      <c r="B11" s="53"/>
      <c r="C11" s="44"/>
      <c r="D11" s="51">
        <v>2019999</v>
      </c>
      <c r="E11" s="52" t="s">
        <v>30</v>
      </c>
      <c r="F11" s="50">
        <v>102.6755</v>
      </c>
      <c r="G11" s="53">
        <v>0.6916</v>
      </c>
      <c r="H11" s="53">
        <v>12.6329</v>
      </c>
      <c r="I11" s="53"/>
      <c r="J11" s="53"/>
      <c r="K11" s="53"/>
      <c r="L11" s="53"/>
      <c r="M11" s="53"/>
      <c r="N11" s="53"/>
      <c r="O11" s="53">
        <f t="shared" si="0"/>
        <v>116</v>
      </c>
    </row>
    <row r="12" spans="1:15" ht="25.5" customHeight="1">
      <c r="A12" s="103"/>
      <c r="B12" s="53"/>
      <c r="C12" s="44"/>
      <c r="D12" s="51">
        <v>210</v>
      </c>
      <c r="E12" s="52" t="s">
        <v>32</v>
      </c>
      <c r="F12" s="50"/>
      <c r="G12" s="53">
        <v>5</v>
      </c>
      <c r="H12" s="53">
        <v>0</v>
      </c>
      <c r="I12" s="53"/>
      <c r="J12" s="53"/>
      <c r="K12" s="53"/>
      <c r="L12" s="53"/>
      <c r="M12" s="53"/>
      <c r="N12" s="53"/>
      <c r="O12" s="53">
        <f t="shared" si="0"/>
        <v>5</v>
      </c>
    </row>
    <row r="13" spans="1:15" ht="25.5" customHeight="1">
      <c r="A13" s="55"/>
      <c r="B13" s="53"/>
      <c r="C13" s="44"/>
      <c r="D13" s="51">
        <v>21099</v>
      </c>
      <c r="E13" s="52" t="s">
        <v>34</v>
      </c>
      <c r="F13" s="50"/>
      <c r="G13" s="53">
        <v>5</v>
      </c>
      <c r="H13" s="53">
        <v>0</v>
      </c>
      <c r="I13" s="53"/>
      <c r="J13" s="53"/>
      <c r="K13" s="53"/>
      <c r="L13" s="53"/>
      <c r="M13" s="53"/>
      <c r="N13" s="53"/>
      <c r="O13" s="53">
        <f t="shared" si="0"/>
        <v>5</v>
      </c>
    </row>
    <row r="14" spans="1:15" ht="22.5" customHeight="1">
      <c r="A14" s="104"/>
      <c r="B14" s="53"/>
      <c r="C14" s="104"/>
      <c r="D14" s="102">
        <v>2109901</v>
      </c>
      <c r="E14" s="102" t="s">
        <v>36</v>
      </c>
      <c r="F14" s="104"/>
      <c r="G14" s="104">
        <v>5</v>
      </c>
      <c r="H14" s="104">
        <v>0</v>
      </c>
      <c r="I14" s="104"/>
      <c r="J14" s="104"/>
      <c r="K14" s="104"/>
      <c r="L14" s="104"/>
      <c r="M14" s="104"/>
      <c r="N14" s="104"/>
      <c r="O14" s="104">
        <f t="shared" si="0"/>
        <v>5</v>
      </c>
    </row>
    <row r="15" spans="1:15" ht="22.5" customHeight="1">
      <c r="A15" s="105"/>
      <c r="B15" s="53"/>
      <c r="C15" s="105"/>
      <c r="D15" s="105"/>
      <c r="E15" s="105"/>
      <c r="F15" s="105"/>
      <c r="G15" s="105"/>
      <c r="H15" s="105"/>
      <c r="I15" s="105"/>
      <c r="J15" s="105"/>
      <c r="K15" s="105"/>
      <c r="L15" s="105"/>
      <c r="M15" s="105"/>
      <c r="N15" s="105"/>
      <c r="O15" s="105"/>
    </row>
    <row r="16" spans="1:15" ht="22.5" customHeight="1">
      <c r="A16" s="106" t="s">
        <v>20</v>
      </c>
      <c r="B16" s="107">
        <f>B7</f>
        <v>714.33</v>
      </c>
      <c r="C16" s="108"/>
      <c r="D16" s="108"/>
      <c r="E16" s="106" t="s">
        <v>20</v>
      </c>
      <c r="F16" s="57">
        <f aca="true" t="shared" si="1" ref="F16:H16">F7+F12</f>
        <v>328.2439</v>
      </c>
      <c r="G16" s="57">
        <f t="shared" si="1"/>
        <v>371.3314</v>
      </c>
      <c r="H16" s="57">
        <f t="shared" si="1"/>
        <v>14.7509</v>
      </c>
      <c r="I16" s="57"/>
      <c r="J16" s="57"/>
      <c r="K16" s="57"/>
      <c r="L16" s="57"/>
      <c r="M16" s="57"/>
      <c r="N16" s="57"/>
      <c r="O16" s="57">
        <f>O7+O12</f>
        <v>714.3262</v>
      </c>
    </row>
  </sheetData>
  <sheetProtection/>
  <mergeCells count="8">
    <mergeCell ref="A4:B4"/>
    <mergeCell ref="D4:O4"/>
    <mergeCell ref="D5:E5"/>
    <mergeCell ref="F5:O5"/>
    <mergeCell ref="A5:A6"/>
    <mergeCell ref="B5:B6"/>
    <mergeCell ref="C4:C13"/>
    <mergeCell ref="A1:O2"/>
  </mergeCells>
  <printOptions/>
  <pageMargins left="0.75"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20"/>
  <sheetViews>
    <sheetView tabSelected="1" workbookViewId="0" topLeftCell="A1">
      <selection activeCell="D26" sqref="D26"/>
    </sheetView>
  </sheetViews>
  <sheetFormatPr defaultColWidth="9.00390625" defaultRowHeight="14.25"/>
  <cols>
    <col min="1" max="1" width="11.625" style="43" customWidth="1"/>
    <col min="2" max="2" width="28.125" style="43" customWidth="1"/>
    <col min="3" max="3" width="16.125" style="43" customWidth="1"/>
    <col min="4" max="5" width="11.50390625" style="43" customWidth="1"/>
    <col min="6" max="252" width="9.00390625" style="43" customWidth="1"/>
  </cols>
  <sheetData>
    <row r="1" s="43" customFormat="1" ht="12" customHeight="1">
      <c r="A1" s="84"/>
    </row>
    <row r="2" spans="1:5" s="43" customFormat="1" ht="27" customHeight="1">
      <c r="A2" s="40" t="s">
        <v>42</v>
      </c>
      <c r="B2" s="41"/>
      <c r="C2" s="41"/>
      <c r="D2" s="41"/>
      <c r="E2" s="41"/>
    </row>
    <row r="3" spans="1:5" s="43" customFormat="1" ht="18" customHeight="1">
      <c r="A3" s="85" t="s">
        <v>1</v>
      </c>
      <c r="B3" s="85"/>
      <c r="E3" s="86" t="s">
        <v>2</v>
      </c>
    </row>
    <row r="4" spans="1:5" s="83" customFormat="1" ht="27" customHeight="1">
      <c r="A4" s="87" t="s">
        <v>43</v>
      </c>
      <c r="B4" s="87" t="s">
        <v>44</v>
      </c>
      <c r="C4" s="87" t="s">
        <v>45</v>
      </c>
      <c r="D4" s="87" t="s">
        <v>46</v>
      </c>
      <c r="E4" s="87" t="s">
        <v>47</v>
      </c>
    </row>
    <row r="5" spans="1:5" s="83" customFormat="1" ht="27" customHeight="1">
      <c r="A5" s="88" t="s">
        <v>20</v>
      </c>
      <c r="B5" s="88"/>
      <c r="C5" s="89">
        <f>C6+C11</f>
        <v>714.3262</v>
      </c>
      <c r="D5" s="89">
        <f>D6+D11</f>
        <v>714.3262</v>
      </c>
      <c r="E5" s="90"/>
    </row>
    <row r="6" spans="1:5" s="43" customFormat="1" ht="27" customHeight="1">
      <c r="A6" s="51">
        <v>201</v>
      </c>
      <c r="B6" s="52" t="s">
        <v>22</v>
      </c>
      <c r="C6" s="91">
        <v>709.3262</v>
      </c>
      <c r="D6" s="91">
        <v>709.3262</v>
      </c>
      <c r="E6" s="54"/>
    </row>
    <row r="7" spans="1:5" s="43" customFormat="1" ht="27" customHeight="1">
      <c r="A7" s="51">
        <v>20113</v>
      </c>
      <c r="B7" s="52" t="s">
        <v>24</v>
      </c>
      <c r="C7" s="91">
        <v>593.3262</v>
      </c>
      <c r="D7" s="91">
        <v>593.3262</v>
      </c>
      <c r="E7" s="54"/>
    </row>
    <row r="8" spans="1:5" s="43" customFormat="1" ht="27" customHeight="1">
      <c r="A8" s="51">
        <v>2011399</v>
      </c>
      <c r="B8" s="52" t="s">
        <v>26</v>
      </c>
      <c r="C8" s="91">
        <v>593.3262</v>
      </c>
      <c r="D8" s="91">
        <v>593.3262</v>
      </c>
      <c r="E8" s="54"/>
    </row>
    <row r="9" spans="1:5" s="43" customFormat="1" ht="27" customHeight="1">
      <c r="A9" s="51">
        <v>20199</v>
      </c>
      <c r="B9" s="52" t="s">
        <v>28</v>
      </c>
      <c r="C9" s="91">
        <v>116</v>
      </c>
      <c r="D9" s="91">
        <v>116</v>
      </c>
      <c r="E9" s="54"/>
    </row>
    <row r="10" spans="1:5" s="43" customFormat="1" ht="27" customHeight="1">
      <c r="A10" s="51">
        <v>2019999</v>
      </c>
      <c r="B10" s="52" t="s">
        <v>30</v>
      </c>
      <c r="C10" s="91">
        <v>116</v>
      </c>
      <c r="D10" s="91">
        <v>116</v>
      </c>
      <c r="E10" s="54"/>
    </row>
    <row r="11" spans="1:5" s="43" customFormat="1" ht="27" customHeight="1">
      <c r="A11" s="51">
        <v>210</v>
      </c>
      <c r="B11" s="52" t="s">
        <v>32</v>
      </c>
      <c r="C11" s="91">
        <v>5</v>
      </c>
      <c r="D11" s="91">
        <v>5</v>
      </c>
      <c r="E11" s="54"/>
    </row>
    <row r="12" spans="1:5" s="43" customFormat="1" ht="27" customHeight="1">
      <c r="A12" s="51">
        <v>21099</v>
      </c>
      <c r="B12" s="52" t="s">
        <v>34</v>
      </c>
      <c r="C12" s="91">
        <v>5</v>
      </c>
      <c r="D12" s="91">
        <v>5</v>
      </c>
      <c r="E12" s="54"/>
    </row>
    <row r="13" spans="1:5" s="43" customFormat="1" ht="27" customHeight="1">
      <c r="A13" s="51">
        <v>2109901</v>
      </c>
      <c r="B13" s="52" t="s">
        <v>36</v>
      </c>
      <c r="C13" s="91">
        <v>5</v>
      </c>
      <c r="D13" s="91">
        <v>5</v>
      </c>
      <c r="E13" s="54"/>
    </row>
    <row r="14" spans="1:5" s="43" customFormat="1" ht="27" customHeight="1">
      <c r="A14" s="92"/>
      <c r="B14" s="93"/>
      <c r="C14" s="54"/>
      <c r="D14" s="54"/>
      <c r="E14" s="54"/>
    </row>
    <row r="15" spans="1:5" s="43" customFormat="1" ht="27" customHeight="1">
      <c r="A15" s="94"/>
      <c r="B15" s="95"/>
      <c r="C15" s="96"/>
      <c r="D15" s="96"/>
      <c r="E15" s="96"/>
    </row>
    <row r="16" spans="1:5" s="43" customFormat="1" ht="27" customHeight="1">
      <c r="A16" s="97"/>
      <c r="B16" s="98"/>
      <c r="C16" s="54"/>
      <c r="D16" s="54"/>
      <c r="E16" s="54"/>
    </row>
    <row r="17" spans="1:5" s="43" customFormat="1" ht="27" customHeight="1">
      <c r="A17" s="99"/>
      <c r="B17" s="93"/>
      <c r="C17" s="54"/>
      <c r="D17" s="54"/>
      <c r="E17" s="54"/>
    </row>
    <row r="18" spans="1:5" s="43" customFormat="1" ht="27" customHeight="1">
      <c r="A18" s="99"/>
      <c r="B18" s="93"/>
      <c r="C18" s="54"/>
      <c r="D18" s="54"/>
      <c r="E18" s="54"/>
    </row>
    <row r="19" spans="1:5" s="43" customFormat="1" ht="27.75" customHeight="1">
      <c r="A19" s="100" t="s">
        <v>48</v>
      </c>
      <c r="B19" s="100"/>
      <c r="C19" s="100"/>
      <c r="D19" s="100"/>
      <c r="E19" s="100"/>
    </row>
    <row r="20" s="43" customFormat="1" ht="22.5">
      <c r="A20" s="101"/>
    </row>
  </sheetData>
  <sheetProtection/>
  <mergeCells count="4">
    <mergeCell ref="A2:E2"/>
    <mergeCell ref="A3:B3"/>
    <mergeCell ref="A5:B5"/>
    <mergeCell ref="A19:E19"/>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GF29"/>
  <sheetViews>
    <sheetView zoomScaleSheetLayoutView="100" workbookViewId="0" topLeftCell="A1">
      <selection activeCell="A29" sqref="A29"/>
    </sheetView>
  </sheetViews>
  <sheetFormatPr defaultColWidth="9.00390625" defaultRowHeight="14.25"/>
  <cols>
    <col min="1" max="1" width="17.625" style="60" customWidth="1"/>
    <col min="2" max="2" width="26.25390625" style="61" customWidth="1"/>
    <col min="3" max="3" width="25.625" style="62" customWidth="1"/>
    <col min="4" max="192" width="9.00390625" style="60" customWidth="1"/>
  </cols>
  <sheetData>
    <row r="1" spans="1:188" ht="18.75">
      <c r="A1" s="63"/>
      <c r="B1" s="64"/>
      <c r="C1" s="65"/>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C1" s="64"/>
      <c r="CD1" s="64"/>
      <c r="CE1" s="64"/>
      <c r="CF1" s="64"/>
      <c r="CG1" s="64"/>
      <c r="CH1" s="64"/>
      <c r="CI1" s="64"/>
      <c r="CJ1" s="64"/>
      <c r="CK1" s="64"/>
      <c r="CL1" s="64"/>
      <c r="CM1" s="64"/>
      <c r="CN1" s="64"/>
      <c r="CO1" s="64"/>
      <c r="CP1" s="64"/>
      <c r="CQ1" s="64"/>
      <c r="CR1" s="64"/>
      <c r="CS1" s="64"/>
      <c r="CT1" s="64"/>
      <c r="CU1" s="64"/>
      <c r="CV1" s="64"/>
      <c r="CW1" s="64"/>
      <c r="CX1" s="64"/>
      <c r="CY1" s="64"/>
      <c r="CZ1" s="64"/>
      <c r="DA1" s="64"/>
      <c r="DB1" s="64"/>
      <c r="DC1" s="64"/>
      <c r="DD1" s="64"/>
      <c r="DE1" s="64"/>
      <c r="DF1" s="64"/>
      <c r="DG1" s="64"/>
      <c r="DH1" s="64"/>
      <c r="DI1" s="64"/>
      <c r="DJ1" s="64"/>
      <c r="DK1" s="64"/>
      <c r="DL1" s="64"/>
      <c r="DM1" s="64"/>
      <c r="DN1" s="64"/>
      <c r="DO1" s="64"/>
      <c r="DP1" s="64"/>
      <c r="DQ1" s="64"/>
      <c r="DR1" s="64"/>
      <c r="DS1" s="64"/>
      <c r="DT1" s="64"/>
      <c r="DU1" s="64"/>
      <c r="DV1" s="64"/>
      <c r="DW1" s="64"/>
      <c r="DX1" s="64"/>
      <c r="DY1" s="64"/>
      <c r="DZ1" s="64"/>
      <c r="EA1" s="64"/>
      <c r="EB1" s="64"/>
      <c r="EC1" s="64"/>
      <c r="ED1" s="64"/>
      <c r="EE1" s="64"/>
      <c r="EF1" s="64"/>
      <c r="EG1" s="64"/>
      <c r="EH1" s="64"/>
      <c r="EI1" s="64"/>
      <c r="EJ1" s="64"/>
      <c r="EK1" s="64"/>
      <c r="EL1" s="64"/>
      <c r="EM1" s="64"/>
      <c r="EN1" s="64"/>
      <c r="EO1" s="64"/>
      <c r="EP1" s="64"/>
      <c r="EQ1" s="64"/>
      <c r="ER1" s="64"/>
      <c r="ES1" s="64"/>
      <c r="ET1" s="64"/>
      <c r="EU1" s="64"/>
      <c r="EV1" s="64"/>
      <c r="EW1" s="64"/>
      <c r="EX1" s="64"/>
      <c r="EY1" s="64"/>
      <c r="EZ1" s="64"/>
      <c r="FA1" s="64"/>
      <c r="FB1" s="64"/>
      <c r="FC1" s="64"/>
      <c r="FD1" s="64"/>
      <c r="FE1" s="64"/>
      <c r="FF1" s="64"/>
      <c r="FG1" s="64"/>
      <c r="FH1" s="64"/>
      <c r="FI1" s="64"/>
      <c r="FJ1" s="64"/>
      <c r="FK1" s="64"/>
      <c r="FL1" s="64"/>
      <c r="FM1" s="64"/>
      <c r="FN1" s="64"/>
      <c r="FO1" s="64"/>
      <c r="FP1" s="64"/>
      <c r="FQ1" s="64"/>
      <c r="FR1" s="64"/>
      <c r="FS1" s="64"/>
      <c r="FT1" s="64"/>
      <c r="FU1" s="64"/>
      <c r="FV1" s="64"/>
      <c r="FW1" s="64"/>
      <c r="FX1" s="64"/>
      <c r="FY1" s="64"/>
      <c r="FZ1" s="64"/>
      <c r="GA1" s="64"/>
      <c r="GB1" s="64"/>
      <c r="GC1" s="64"/>
      <c r="GD1" s="64"/>
      <c r="GE1" s="64"/>
      <c r="GF1" s="64"/>
    </row>
    <row r="2" spans="1:188" ht="20.25">
      <c r="A2" s="66" t="s">
        <v>49</v>
      </c>
      <c r="B2" s="67"/>
      <c r="C2" s="68"/>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row>
    <row r="3" spans="1:188" ht="40.5" customHeight="1">
      <c r="A3" s="70" t="s">
        <v>1</v>
      </c>
      <c r="B3" s="71"/>
      <c r="C3" s="72" t="s">
        <v>2</v>
      </c>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row>
    <row r="4" spans="1:188" ht="22.5" customHeight="1">
      <c r="A4" s="73" t="s">
        <v>43</v>
      </c>
      <c r="B4" s="73" t="s">
        <v>44</v>
      </c>
      <c r="C4" s="74" t="s">
        <v>50</v>
      </c>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row>
    <row r="5" spans="1:188" ht="22.5" customHeight="1">
      <c r="A5" s="75"/>
      <c r="B5" s="76" t="s">
        <v>20</v>
      </c>
      <c r="C5" s="77">
        <f>C6+C13+C27</f>
        <v>714.3262</v>
      </c>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c r="BT5" s="69"/>
      <c r="BU5" s="69"/>
      <c r="BV5" s="69"/>
      <c r="BW5" s="69"/>
      <c r="BX5" s="69"/>
      <c r="BY5" s="69"/>
      <c r="BZ5" s="69"/>
      <c r="CA5" s="69"/>
      <c r="CB5" s="69"/>
      <c r="CC5" s="69"/>
      <c r="CD5" s="69"/>
      <c r="CE5" s="69"/>
      <c r="CF5" s="69"/>
      <c r="CG5" s="69"/>
      <c r="CH5" s="69"/>
      <c r="CI5" s="69"/>
      <c r="CJ5" s="69"/>
      <c r="CK5" s="69"/>
      <c r="CL5" s="69"/>
      <c r="CM5" s="69"/>
      <c r="CN5" s="69"/>
      <c r="CO5" s="69"/>
      <c r="CP5" s="69"/>
      <c r="CQ5" s="69"/>
      <c r="CR5" s="69"/>
      <c r="CS5" s="69"/>
      <c r="CT5" s="69"/>
      <c r="CU5" s="69"/>
      <c r="CV5" s="69"/>
      <c r="CW5" s="69"/>
      <c r="CX5" s="69"/>
      <c r="CY5" s="69"/>
      <c r="CZ5" s="69"/>
      <c r="DA5" s="69"/>
      <c r="DB5" s="69"/>
      <c r="DC5" s="69"/>
      <c r="DD5" s="69"/>
      <c r="DE5" s="69"/>
      <c r="DF5" s="69"/>
      <c r="DG5" s="69"/>
      <c r="DH5" s="69"/>
      <c r="DI5" s="69"/>
      <c r="DJ5" s="69"/>
      <c r="DK5" s="69"/>
      <c r="DL5" s="69"/>
      <c r="DM5" s="69"/>
      <c r="DN5" s="69"/>
      <c r="DO5" s="69"/>
      <c r="DP5" s="69"/>
      <c r="DQ5" s="69"/>
      <c r="DR5" s="69"/>
      <c r="DS5" s="69"/>
      <c r="DT5" s="69"/>
      <c r="DU5" s="69"/>
      <c r="DV5" s="69"/>
      <c r="DW5" s="69"/>
      <c r="DX5" s="69"/>
      <c r="DY5" s="69"/>
      <c r="DZ5" s="69"/>
      <c r="EA5" s="69"/>
      <c r="EB5" s="69"/>
      <c r="EC5" s="69"/>
      <c r="ED5" s="69"/>
      <c r="EE5" s="69"/>
      <c r="EF5" s="69"/>
      <c r="EG5" s="69"/>
      <c r="EH5" s="69"/>
      <c r="EI5" s="69"/>
      <c r="EJ5" s="69"/>
      <c r="EK5" s="69"/>
      <c r="EL5" s="69"/>
      <c r="EM5" s="69"/>
      <c r="EN5" s="69"/>
      <c r="EO5" s="69"/>
      <c r="EP5" s="69"/>
      <c r="EQ5" s="69"/>
      <c r="ER5" s="69"/>
      <c r="ES5" s="69"/>
      <c r="ET5" s="69"/>
      <c r="EU5" s="69"/>
      <c r="EV5" s="69"/>
      <c r="EW5" s="69"/>
      <c r="EX5" s="69"/>
      <c r="EY5" s="69"/>
      <c r="EZ5" s="69"/>
      <c r="FA5" s="69"/>
      <c r="FB5" s="69"/>
      <c r="FC5" s="69"/>
      <c r="FD5" s="69"/>
      <c r="FE5" s="69"/>
      <c r="FF5" s="69"/>
      <c r="FG5" s="69"/>
      <c r="FH5" s="69"/>
      <c r="FI5" s="69"/>
      <c r="FJ5" s="69"/>
      <c r="FK5" s="69"/>
      <c r="FL5" s="69"/>
      <c r="FM5" s="69"/>
      <c r="FN5" s="69"/>
      <c r="FO5" s="69"/>
      <c r="FP5" s="69"/>
      <c r="FQ5" s="69"/>
      <c r="FR5" s="69"/>
      <c r="FS5" s="69"/>
      <c r="FT5" s="69"/>
      <c r="FU5" s="69"/>
      <c r="FV5" s="69"/>
      <c r="FW5" s="69"/>
      <c r="FX5" s="69"/>
      <c r="FY5" s="69"/>
      <c r="FZ5" s="69"/>
      <c r="GA5" s="69"/>
      <c r="GB5" s="69"/>
      <c r="GC5" s="69"/>
      <c r="GD5" s="69"/>
      <c r="GE5" s="69"/>
      <c r="GF5" s="69"/>
    </row>
    <row r="6" spans="1:188" ht="22.5" customHeight="1">
      <c r="A6" s="78">
        <v>301</v>
      </c>
      <c r="B6" s="79" t="s">
        <v>11</v>
      </c>
      <c r="C6" s="50">
        <f>C7+C8+C9+C10+C11+C12</f>
        <v>328.2439</v>
      </c>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69"/>
      <c r="CP6" s="69"/>
      <c r="CQ6" s="69"/>
      <c r="CR6" s="69"/>
      <c r="CS6" s="69"/>
      <c r="CT6" s="69"/>
      <c r="CU6" s="69"/>
      <c r="CV6" s="69"/>
      <c r="CW6" s="69"/>
      <c r="CX6" s="69"/>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69"/>
      <c r="EU6" s="69"/>
      <c r="EV6" s="69"/>
      <c r="EW6" s="69"/>
      <c r="EX6" s="69"/>
      <c r="EY6" s="69"/>
      <c r="EZ6" s="69"/>
      <c r="FA6" s="69"/>
      <c r="FB6" s="69"/>
      <c r="FC6" s="69"/>
      <c r="FD6" s="69"/>
      <c r="FE6" s="69"/>
      <c r="FF6" s="69"/>
      <c r="FG6" s="69"/>
      <c r="FH6" s="69"/>
      <c r="FI6" s="69"/>
      <c r="FJ6" s="69"/>
      <c r="FK6" s="69"/>
      <c r="FL6" s="69"/>
      <c r="FM6" s="69"/>
      <c r="FN6" s="69"/>
      <c r="FO6" s="69"/>
      <c r="FP6" s="69"/>
      <c r="FQ6" s="69"/>
      <c r="FR6" s="69"/>
      <c r="FS6" s="69"/>
      <c r="FT6" s="69"/>
      <c r="FU6" s="69"/>
      <c r="FV6" s="69"/>
      <c r="FW6" s="69"/>
      <c r="FX6" s="69"/>
      <c r="FY6" s="69"/>
      <c r="FZ6" s="69"/>
      <c r="GA6" s="69"/>
      <c r="GB6" s="69"/>
      <c r="GC6" s="69"/>
      <c r="GD6" s="69"/>
      <c r="GE6" s="69"/>
      <c r="GF6" s="69"/>
    </row>
    <row r="7" spans="1:188" ht="22.5" customHeight="1">
      <c r="A7" s="80">
        <v>30101</v>
      </c>
      <c r="B7" s="81" t="s">
        <v>51</v>
      </c>
      <c r="C7" s="82">
        <v>128.6693</v>
      </c>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69"/>
      <c r="CF7" s="69"/>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69"/>
      <c r="DU7" s="69"/>
      <c r="DV7" s="69"/>
      <c r="DW7" s="69"/>
      <c r="DX7" s="69"/>
      <c r="DY7" s="69"/>
      <c r="DZ7" s="69"/>
      <c r="EA7" s="69"/>
      <c r="EB7" s="69"/>
      <c r="EC7" s="69"/>
      <c r="ED7" s="69"/>
      <c r="EE7" s="69"/>
      <c r="EF7" s="69"/>
      <c r="EG7" s="69"/>
      <c r="EH7" s="69"/>
      <c r="EI7" s="69"/>
      <c r="EJ7" s="69"/>
      <c r="EK7" s="69"/>
      <c r="EL7" s="69"/>
      <c r="EM7" s="69"/>
      <c r="EN7" s="69"/>
      <c r="EO7" s="69"/>
      <c r="EP7" s="69"/>
      <c r="EQ7" s="69"/>
      <c r="ER7" s="69"/>
      <c r="ES7" s="69"/>
      <c r="ET7" s="69"/>
      <c r="EU7" s="69"/>
      <c r="EV7" s="69"/>
      <c r="EW7" s="69"/>
      <c r="EX7" s="69"/>
      <c r="EY7" s="69"/>
      <c r="EZ7" s="69"/>
      <c r="FA7" s="69"/>
      <c r="FB7" s="69"/>
      <c r="FC7" s="69"/>
      <c r="FD7" s="69"/>
      <c r="FE7" s="69"/>
      <c r="FF7" s="69"/>
      <c r="FG7" s="69"/>
      <c r="FH7" s="69"/>
      <c r="FI7" s="69"/>
      <c r="FJ7" s="69"/>
      <c r="FK7" s="69"/>
      <c r="FL7" s="69"/>
      <c r="FM7" s="69"/>
      <c r="FN7" s="69"/>
      <c r="FO7" s="69"/>
      <c r="FP7" s="69"/>
      <c r="FQ7" s="69"/>
      <c r="FR7" s="69"/>
      <c r="FS7" s="69"/>
      <c r="FT7" s="69"/>
      <c r="FU7" s="69"/>
      <c r="FV7" s="69"/>
      <c r="FW7" s="69"/>
      <c r="FX7" s="69"/>
      <c r="FY7" s="69"/>
      <c r="FZ7" s="69"/>
      <c r="GA7" s="69"/>
      <c r="GB7" s="69"/>
      <c r="GC7" s="69"/>
      <c r="GD7" s="69"/>
      <c r="GE7" s="69"/>
      <c r="GF7" s="69"/>
    </row>
    <row r="8" spans="1:188" ht="22.5" customHeight="1">
      <c r="A8" s="80">
        <v>30103</v>
      </c>
      <c r="B8" s="81" t="s">
        <v>52</v>
      </c>
      <c r="C8" s="82">
        <v>3.01</v>
      </c>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c r="CC8" s="69"/>
      <c r="CD8" s="69"/>
      <c r="CE8" s="69"/>
      <c r="CF8" s="69"/>
      <c r="CG8" s="69"/>
      <c r="CH8" s="69"/>
      <c r="CI8" s="69"/>
      <c r="CJ8" s="69"/>
      <c r="CK8" s="69"/>
      <c r="CL8" s="69"/>
      <c r="CM8" s="69"/>
      <c r="CN8" s="69"/>
      <c r="CO8" s="69"/>
      <c r="CP8" s="69"/>
      <c r="CQ8" s="69"/>
      <c r="CR8" s="69"/>
      <c r="CS8" s="69"/>
      <c r="CT8" s="69"/>
      <c r="CU8" s="69"/>
      <c r="CV8" s="69"/>
      <c r="CW8" s="69"/>
      <c r="CX8" s="69"/>
      <c r="CY8" s="69"/>
      <c r="CZ8" s="69"/>
      <c r="DA8" s="69"/>
      <c r="DB8" s="69"/>
      <c r="DC8" s="69"/>
      <c r="DD8" s="69"/>
      <c r="DE8" s="69"/>
      <c r="DF8" s="69"/>
      <c r="DG8" s="69"/>
      <c r="DH8" s="69"/>
      <c r="DI8" s="69"/>
      <c r="DJ8" s="69"/>
      <c r="DK8" s="69"/>
      <c r="DL8" s="69"/>
      <c r="DM8" s="69"/>
      <c r="DN8" s="69"/>
      <c r="DO8" s="69"/>
      <c r="DP8" s="69"/>
      <c r="DQ8" s="69"/>
      <c r="DR8" s="69"/>
      <c r="DS8" s="69"/>
      <c r="DT8" s="69"/>
      <c r="DU8" s="69"/>
      <c r="DV8" s="69"/>
      <c r="DW8" s="69"/>
      <c r="DX8" s="69"/>
      <c r="DY8" s="69"/>
      <c r="DZ8" s="69"/>
      <c r="EA8" s="69"/>
      <c r="EB8" s="69"/>
      <c r="EC8" s="69"/>
      <c r="ED8" s="69"/>
      <c r="EE8" s="69"/>
      <c r="EF8" s="69"/>
      <c r="EG8" s="69"/>
      <c r="EH8" s="69"/>
      <c r="EI8" s="69"/>
      <c r="EJ8" s="69"/>
      <c r="EK8" s="69"/>
      <c r="EL8" s="69"/>
      <c r="EM8" s="69"/>
      <c r="EN8" s="69"/>
      <c r="EO8" s="69"/>
      <c r="EP8" s="69"/>
      <c r="EQ8" s="69"/>
      <c r="ER8" s="69"/>
      <c r="ES8" s="69"/>
      <c r="ET8" s="69"/>
      <c r="EU8" s="69"/>
      <c r="EV8" s="69"/>
      <c r="EW8" s="69"/>
      <c r="EX8" s="69"/>
      <c r="EY8" s="69"/>
      <c r="EZ8" s="69"/>
      <c r="FA8" s="69"/>
      <c r="FB8" s="69"/>
      <c r="FC8" s="69"/>
      <c r="FD8" s="69"/>
      <c r="FE8" s="69"/>
      <c r="FF8" s="69"/>
      <c r="FG8" s="69"/>
      <c r="FH8" s="69"/>
      <c r="FI8" s="69"/>
      <c r="FJ8" s="69"/>
      <c r="FK8" s="69"/>
      <c r="FL8" s="69"/>
      <c r="FM8" s="69"/>
      <c r="FN8" s="69"/>
      <c r="FO8" s="69"/>
      <c r="FP8" s="69"/>
      <c r="FQ8" s="69"/>
      <c r="FR8" s="69"/>
      <c r="FS8" s="69"/>
      <c r="FT8" s="69"/>
      <c r="FU8" s="69"/>
      <c r="FV8" s="69"/>
      <c r="FW8" s="69"/>
      <c r="FX8" s="69"/>
      <c r="FY8" s="69"/>
      <c r="FZ8" s="69"/>
      <c r="GA8" s="69"/>
      <c r="GB8" s="69"/>
      <c r="GC8" s="69"/>
      <c r="GD8" s="69"/>
      <c r="GE8" s="69"/>
      <c r="GF8" s="69"/>
    </row>
    <row r="9" spans="1:188" ht="22.5" customHeight="1">
      <c r="A9" s="80">
        <v>30106</v>
      </c>
      <c r="B9" s="81" t="s">
        <v>53</v>
      </c>
      <c r="C9" s="82">
        <v>5.7091</v>
      </c>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69"/>
      <c r="CF9" s="69"/>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69"/>
      <c r="DU9" s="69"/>
      <c r="DV9" s="69"/>
      <c r="DW9" s="69"/>
      <c r="DX9" s="69"/>
      <c r="DY9" s="69"/>
      <c r="DZ9" s="69"/>
      <c r="EA9" s="69"/>
      <c r="EB9" s="69"/>
      <c r="EC9" s="69"/>
      <c r="ED9" s="69"/>
      <c r="EE9" s="69"/>
      <c r="EF9" s="69"/>
      <c r="EG9" s="69"/>
      <c r="EH9" s="69"/>
      <c r="EI9" s="69"/>
      <c r="EJ9" s="69"/>
      <c r="EK9" s="69"/>
      <c r="EL9" s="69"/>
      <c r="EM9" s="69"/>
      <c r="EN9" s="69"/>
      <c r="EO9" s="69"/>
      <c r="EP9" s="69"/>
      <c r="EQ9" s="69"/>
      <c r="ER9" s="69"/>
      <c r="ES9" s="69"/>
      <c r="ET9" s="69"/>
      <c r="EU9" s="69"/>
      <c r="EV9" s="69"/>
      <c r="EW9" s="69"/>
      <c r="EX9" s="69"/>
      <c r="EY9" s="69"/>
      <c r="EZ9" s="69"/>
      <c r="FA9" s="69"/>
      <c r="FB9" s="69"/>
      <c r="FC9" s="69"/>
      <c r="FD9" s="69"/>
      <c r="FE9" s="69"/>
      <c r="FF9" s="69"/>
      <c r="FG9" s="69"/>
      <c r="FH9" s="69"/>
      <c r="FI9" s="69"/>
      <c r="FJ9" s="69"/>
      <c r="FK9" s="69"/>
      <c r="FL9" s="69"/>
      <c r="FM9" s="69"/>
      <c r="FN9" s="69"/>
      <c r="FO9" s="69"/>
      <c r="FP9" s="69"/>
      <c r="FQ9" s="69"/>
      <c r="FR9" s="69"/>
      <c r="FS9" s="69"/>
      <c r="FT9" s="69"/>
      <c r="FU9" s="69"/>
      <c r="FV9" s="69"/>
      <c r="FW9" s="69"/>
      <c r="FX9" s="69"/>
      <c r="FY9" s="69"/>
      <c r="FZ9" s="69"/>
      <c r="GA9" s="69"/>
      <c r="GB9" s="69"/>
      <c r="GC9" s="69"/>
      <c r="GD9" s="69"/>
      <c r="GE9" s="69"/>
      <c r="GF9" s="69"/>
    </row>
    <row r="10" spans="1:188" ht="22.5" customHeight="1">
      <c r="A10" s="80">
        <v>30107</v>
      </c>
      <c r="B10" s="81" t="s">
        <v>54</v>
      </c>
      <c r="C10" s="82">
        <v>81.3515</v>
      </c>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69"/>
      <c r="CC10" s="69"/>
      <c r="CD10" s="69"/>
      <c r="CE10" s="69"/>
      <c r="CF10" s="69"/>
      <c r="CG10" s="69"/>
      <c r="CH10" s="69"/>
      <c r="CI10" s="69"/>
      <c r="CJ10" s="69"/>
      <c r="CK10" s="69"/>
      <c r="CL10" s="69"/>
      <c r="CM10" s="69"/>
      <c r="CN10" s="69"/>
      <c r="CO10" s="69"/>
      <c r="CP10" s="69"/>
      <c r="CQ10" s="69"/>
      <c r="CR10" s="69"/>
      <c r="CS10" s="69"/>
      <c r="CT10" s="69"/>
      <c r="CU10" s="69"/>
      <c r="CV10" s="69"/>
      <c r="CW10" s="69"/>
      <c r="CX10" s="69"/>
      <c r="CY10" s="69"/>
      <c r="CZ10" s="69"/>
      <c r="DA10" s="69"/>
      <c r="DB10" s="69"/>
      <c r="DC10" s="69"/>
      <c r="DD10" s="69"/>
      <c r="DE10" s="69"/>
      <c r="DF10" s="69"/>
      <c r="DG10" s="69"/>
      <c r="DH10" s="69"/>
      <c r="DI10" s="69"/>
      <c r="DJ10" s="69"/>
      <c r="DK10" s="69"/>
      <c r="DL10" s="69"/>
      <c r="DM10" s="69"/>
      <c r="DN10" s="69"/>
      <c r="DO10" s="69"/>
      <c r="DP10" s="69"/>
      <c r="DQ10" s="69"/>
      <c r="DR10" s="69"/>
      <c r="DS10" s="69"/>
      <c r="DT10" s="69"/>
      <c r="DU10" s="69"/>
      <c r="DV10" s="69"/>
      <c r="DW10" s="69"/>
      <c r="DX10" s="69"/>
      <c r="DY10" s="69"/>
      <c r="DZ10" s="69"/>
      <c r="EA10" s="69"/>
      <c r="EB10" s="69"/>
      <c r="EC10" s="69"/>
      <c r="ED10" s="69"/>
      <c r="EE10" s="69"/>
      <c r="EF10" s="69"/>
      <c r="EG10" s="69"/>
      <c r="EH10" s="69"/>
      <c r="EI10" s="69"/>
      <c r="EJ10" s="69"/>
      <c r="EK10" s="69"/>
      <c r="EL10" s="69"/>
      <c r="EM10" s="69"/>
      <c r="EN10" s="69"/>
      <c r="EO10" s="69"/>
      <c r="EP10" s="69"/>
      <c r="EQ10" s="69"/>
      <c r="ER10" s="69"/>
      <c r="ES10" s="69"/>
      <c r="ET10" s="69"/>
      <c r="EU10" s="69"/>
      <c r="EV10" s="69"/>
      <c r="EW10" s="69"/>
      <c r="EX10" s="69"/>
      <c r="EY10" s="69"/>
      <c r="EZ10" s="69"/>
      <c r="FA10" s="69"/>
      <c r="FB10" s="69"/>
      <c r="FC10" s="69"/>
      <c r="FD10" s="69"/>
      <c r="FE10" s="69"/>
      <c r="FF10" s="69"/>
      <c r="FG10" s="69"/>
      <c r="FH10" s="69"/>
      <c r="FI10" s="69"/>
      <c r="FJ10" s="69"/>
      <c r="FK10" s="69"/>
      <c r="FL10" s="69"/>
      <c r="FM10" s="69"/>
      <c r="FN10" s="69"/>
      <c r="FO10" s="69"/>
      <c r="FP10" s="69"/>
      <c r="FQ10" s="69"/>
      <c r="FR10" s="69"/>
      <c r="FS10" s="69"/>
      <c r="FT10" s="69"/>
      <c r="FU10" s="69"/>
      <c r="FV10" s="69"/>
      <c r="FW10" s="69"/>
      <c r="FX10" s="69"/>
      <c r="FY10" s="69"/>
      <c r="FZ10" s="69"/>
      <c r="GA10" s="69"/>
      <c r="GB10" s="69"/>
      <c r="GC10" s="69"/>
      <c r="GD10" s="69"/>
      <c r="GE10" s="69"/>
      <c r="GF10" s="69"/>
    </row>
    <row r="11" spans="1:188" ht="22.5" customHeight="1">
      <c r="A11" s="80">
        <v>30108</v>
      </c>
      <c r="B11" s="81" t="s">
        <v>55</v>
      </c>
      <c r="C11" s="82">
        <v>100</v>
      </c>
      <c r="D11" s="69"/>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c r="CK11" s="69"/>
      <c r="CL11" s="69"/>
      <c r="CM11" s="69"/>
      <c r="CN11" s="69"/>
      <c r="CO11" s="69"/>
      <c r="CP11" s="69"/>
      <c r="CQ11" s="69"/>
      <c r="CR11" s="69"/>
      <c r="CS11" s="69"/>
      <c r="CT11" s="69"/>
      <c r="CU11" s="69"/>
      <c r="CV11" s="69"/>
      <c r="CW11" s="69"/>
      <c r="CX11" s="69"/>
      <c r="CY11" s="69"/>
      <c r="CZ11" s="69"/>
      <c r="DA11" s="69"/>
      <c r="DB11" s="69"/>
      <c r="DC11" s="69"/>
      <c r="DD11" s="69"/>
      <c r="DE11" s="69"/>
      <c r="DF11" s="69"/>
      <c r="DG11" s="69"/>
      <c r="DH11" s="69"/>
      <c r="DI11" s="69"/>
      <c r="DJ11" s="69"/>
      <c r="DK11" s="69"/>
      <c r="DL11" s="69"/>
      <c r="DM11" s="69"/>
      <c r="DN11" s="69"/>
      <c r="DO11" s="69"/>
      <c r="DP11" s="69"/>
      <c r="DQ11" s="69"/>
      <c r="DR11" s="69"/>
      <c r="DS11" s="69"/>
      <c r="DT11" s="69"/>
      <c r="DU11" s="69"/>
      <c r="DV11" s="69"/>
      <c r="DW11" s="69"/>
      <c r="DX11" s="69"/>
      <c r="DY11" s="69"/>
      <c r="DZ11" s="69"/>
      <c r="EA11" s="69"/>
      <c r="EB11" s="69"/>
      <c r="EC11" s="69"/>
      <c r="ED11" s="69"/>
      <c r="EE11" s="69"/>
      <c r="EF11" s="69"/>
      <c r="EG11" s="69"/>
      <c r="EH11" s="69"/>
      <c r="EI11" s="69"/>
      <c r="EJ11" s="69"/>
      <c r="EK11" s="69"/>
      <c r="EL11" s="69"/>
      <c r="EM11" s="69"/>
      <c r="EN11" s="69"/>
      <c r="EO11" s="69"/>
      <c r="EP11" s="69"/>
      <c r="EQ11" s="69"/>
      <c r="ER11" s="69"/>
      <c r="ES11" s="69"/>
      <c r="ET11" s="69"/>
      <c r="EU11" s="69"/>
      <c r="EV11" s="69"/>
      <c r="EW11" s="69"/>
      <c r="EX11" s="69"/>
      <c r="EY11" s="69"/>
      <c r="EZ11" s="69"/>
      <c r="FA11" s="69"/>
      <c r="FB11" s="69"/>
      <c r="FC11" s="69"/>
      <c r="FD11" s="69"/>
      <c r="FE11" s="69"/>
      <c r="FF11" s="69"/>
      <c r="FG11" s="69"/>
      <c r="FH11" s="69"/>
      <c r="FI11" s="69"/>
      <c r="FJ11" s="69"/>
      <c r="FK11" s="69"/>
      <c r="FL11" s="69"/>
      <c r="FM11" s="69"/>
      <c r="FN11" s="69"/>
      <c r="FO11" s="69"/>
      <c r="FP11" s="69"/>
      <c r="FQ11" s="69"/>
      <c r="FR11" s="69"/>
      <c r="FS11" s="69"/>
      <c r="FT11" s="69"/>
      <c r="FU11" s="69"/>
      <c r="FV11" s="69"/>
      <c r="FW11" s="69"/>
      <c r="FX11" s="69"/>
      <c r="FY11" s="69"/>
      <c r="FZ11" s="69"/>
      <c r="GA11" s="69"/>
      <c r="GB11" s="69"/>
      <c r="GC11" s="69"/>
      <c r="GD11" s="69"/>
      <c r="GE11" s="69"/>
      <c r="GF11" s="69"/>
    </row>
    <row r="12" spans="1:188" ht="22.5" customHeight="1">
      <c r="A12" s="80">
        <v>30199</v>
      </c>
      <c r="B12" s="81" t="s">
        <v>56</v>
      </c>
      <c r="C12" s="82">
        <v>9.504</v>
      </c>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c r="CC12" s="69"/>
      <c r="CD12" s="69"/>
      <c r="CE12" s="69"/>
      <c r="CF12" s="69"/>
      <c r="CG12" s="69"/>
      <c r="CH12" s="69"/>
      <c r="CI12" s="69"/>
      <c r="CJ12" s="69"/>
      <c r="CK12" s="69"/>
      <c r="CL12" s="69"/>
      <c r="CM12" s="69"/>
      <c r="CN12" s="69"/>
      <c r="CO12" s="69"/>
      <c r="CP12" s="69"/>
      <c r="CQ12" s="69"/>
      <c r="CR12" s="69"/>
      <c r="CS12" s="69"/>
      <c r="CT12" s="69"/>
      <c r="CU12" s="69"/>
      <c r="CV12" s="69"/>
      <c r="CW12" s="69"/>
      <c r="CX12" s="69"/>
      <c r="CY12" s="69"/>
      <c r="CZ12" s="69"/>
      <c r="DA12" s="69"/>
      <c r="DB12" s="69"/>
      <c r="DC12" s="69"/>
      <c r="DD12" s="69"/>
      <c r="DE12" s="69"/>
      <c r="DF12" s="69"/>
      <c r="DG12" s="69"/>
      <c r="DH12" s="69"/>
      <c r="DI12" s="69"/>
      <c r="DJ12" s="69"/>
      <c r="DK12" s="69"/>
      <c r="DL12" s="69"/>
      <c r="DM12" s="69"/>
      <c r="DN12" s="69"/>
      <c r="DO12" s="69"/>
      <c r="DP12" s="69"/>
      <c r="DQ12" s="69"/>
      <c r="DR12" s="69"/>
      <c r="DS12" s="69"/>
      <c r="DT12" s="69"/>
      <c r="DU12" s="69"/>
      <c r="DV12" s="69"/>
      <c r="DW12" s="69"/>
      <c r="DX12" s="69"/>
      <c r="DY12" s="69"/>
      <c r="DZ12" s="69"/>
      <c r="EA12" s="69"/>
      <c r="EB12" s="69"/>
      <c r="EC12" s="69"/>
      <c r="ED12" s="69"/>
      <c r="EE12" s="69"/>
      <c r="EF12" s="69"/>
      <c r="EG12" s="69"/>
      <c r="EH12" s="69"/>
      <c r="EI12" s="69"/>
      <c r="EJ12" s="69"/>
      <c r="EK12" s="69"/>
      <c r="EL12" s="69"/>
      <c r="EM12" s="69"/>
      <c r="EN12" s="69"/>
      <c r="EO12" s="69"/>
      <c r="EP12" s="69"/>
      <c r="EQ12" s="69"/>
      <c r="ER12" s="69"/>
      <c r="ES12" s="69"/>
      <c r="ET12" s="69"/>
      <c r="EU12" s="69"/>
      <c r="EV12" s="69"/>
      <c r="EW12" s="69"/>
      <c r="EX12" s="69"/>
      <c r="EY12" s="69"/>
      <c r="EZ12" s="69"/>
      <c r="FA12" s="69"/>
      <c r="FB12" s="69"/>
      <c r="FC12" s="69"/>
      <c r="FD12" s="69"/>
      <c r="FE12" s="69"/>
      <c r="FF12" s="69"/>
      <c r="FG12" s="69"/>
      <c r="FH12" s="69"/>
      <c r="FI12" s="69"/>
      <c r="FJ12" s="69"/>
      <c r="FK12" s="69"/>
      <c r="FL12" s="69"/>
      <c r="FM12" s="69"/>
      <c r="FN12" s="69"/>
      <c r="FO12" s="69"/>
      <c r="FP12" s="69"/>
      <c r="FQ12" s="69"/>
      <c r="FR12" s="69"/>
      <c r="FS12" s="69"/>
      <c r="FT12" s="69"/>
      <c r="FU12" s="69"/>
      <c r="FV12" s="69"/>
      <c r="FW12" s="69"/>
      <c r="FX12" s="69"/>
      <c r="FY12" s="69"/>
      <c r="FZ12" s="69"/>
      <c r="GA12" s="69"/>
      <c r="GB12" s="69"/>
      <c r="GC12" s="69"/>
      <c r="GD12" s="69"/>
      <c r="GE12" s="69"/>
      <c r="GF12" s="69"/>
    </row>
    <row r="13" spans="1:188" ht="22.5" customHeight="1">
      <c r="A13" s="78">
        <v>302</v>
      </c>
      <c r="B13" s="78" t="s">
        <v>12</v>
      </c>
      <c r="C13" s="50">
        <f>C14+C15+C16+C17+C18+C19+C20+C21+C22+C23+C24+C25+C26</f>
        <v>371.33140000000003</v>
      </c>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69"/>
      <c r="CL13" s="69"/>
      <c r="CM13" s="69"/>
      <c r="CN13" s="69"/>
      <c r="CO13" s="69"/>
      <c r="CP13" s="69"/>
      <c r="CQ13" s="69"/>
      <c r="CR13" s="69"/>
      <c r="CS13" s="69"/>
      <c r="CT13" s="69"/>
      <c r="CU13" s="69"/>
      <c r="CV13" s="69"/>
      <c r="CW13" s="69"/>
      <c r="CX13" s="69"/>
      <c r="CY13" s="69"/>
      <c r="CZ13" s="69"/>
      <c r="DA13" s="69"/>
      <c r="DB13" s="69"/>
      <c r="DC13" s="69"/>
      <c r="DD13" s="69"/>
      <c r="DE13" s="69"/>
      <c r="DF13" s="69"/>
      <c r="DG13" s="69"/>
      <c r="DH13" s="69"/>
      <c r="DI13" s="69"/>
      <c r="DJ13" s="69"/>
      <c r="DK13" s="69"/>
      <c r="DL13" s="69"/>
      <c r="DM13" s="69"/>
      <c r="DN13" s="69"/>
      <c r="DO13" s="69"/>
      <c r="DP13" s="69"/>
      <c r="DQ13" s="69"/>
      <c r="DR13" s="69"/>
      <c r="DS13" s="69"/>
      <c r="DT13" s="69"/>
      <c r="DU13" s="69"/>
      <c r="DV13" s="69"/>
      <c r="DW13" s="69"/>
      <c r="DX13" s="69"/>
      <c r="DY13" s="69"/>
      <c r="DZ13" s="69"/>
      <c r="EA13" s="69"/>
      <c r="EB13" s="69"/>
      <c r="EC13" s="69"/>
      <c r="ED13" s="69"/>
      <c r="EE13" s="69"/>
      <c r="EF13" s="69"/>
      <c r="EG13" s="69"/>
      <c r="EH13" s="69"/>
      <c r="EI13" s="69"/>
      <c r="EJ13" s="69"/>
      <c r="EK13" s="69"/>
      <c r="EL13" s="69"/>
      <c r="EM13" s="69"/>
      <c r="EN13" s="69"/>
      <c r="EO13" s="69"/>
      <c r="EP13" s="69"/>
      <c r="EQ13" s="69"/>
      <c r="ER13" s="69"/>
      <c r="ES13" s="69"/>
      <c r="ET13" s="69"/>
      <c r="EU13" s="69"/>
      <c r="EV13" s="69"/>
      <c r="EW13" s="69"/>
      <c r="EX13" s="69"/>
      <c r="EY13" s="69"/>
      <c r="EZ13" s="69"/>
      <c r="FA13" s="69"/>
      <c r="FB13" s="69"/>
      <c r="FC13" s="69"/>
      <c r="FD13" s="69"/>
      <c r="FE13" s="69"/>
      <c r="FF13" s="69"/>
      <c r="FG13" s="69"/>
      <c r="FH13" s="69"/>
      <c r="FI13" s="69"/>
      <c r="FJ13" s="69"/>
      <c r="FK13" s="69"/>
      <c r="FL13" s="69"/>
      <c r="FM13" s="69"/>
      <c r="FN13" s="69"/>
      <c r="FO13" s="69"/>
      <c r="FP13" s="69"/>
      <c r="FQ13" s="69"/>
      <c r="FR13" s="69"/>
      <c r="FS13" s="69"/>
      <c r="FT13" s="69"/>
      <c r="FU13" s="69"/>
      <c r="FV13" s="69"/>
      <c r="FW13" s="69"/>
      <c r="FX13" s="69"/>
      <c r="FY13" s="69"/>
      <c r="FZ13" s="69"/>
      <c r="GA13" s="69"/>
      <c r="GB13" s="69"/>
      <c r="GC13" s="69"/>
      <c r="GD13" s="69"/>
      <c r="GE13" s="69"/>
      <c r="GF13" s="69"/>
    </row>
    <row r="14" spans="1:188" ht="22.5" customHeight="1">
      <c r="A14" s="80">
        <v>30201</v>
      </c>
      <c r="B14" s="81" t="s">
        <v>57</v>
      </c>
      <c r="C14" s="82">
        <v>11.9466</v>
      </c>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69"/>
      <c r="CN14" s="69"/>
      <c r="CO14" s="69"/>
      <c r="CP14" s="69"/>
      <c r="CQ14" s="69"/>
      <c r="CR14" s="69"/>
      <c r="CS14" s="69"/>
      <c r="CT14" s="69"/>
      <c r="CU14" s="69"/>
      <c r="CV14" s="69"/>
      <c r="CW14" s="69"/>
      <c r="CX14" s="69"/>
      <c r="CY14" s="69"/>
      <c r="CZ14" s="69"/>
      <c r="DA14" s="69"/>
      <c r="DB14" s="69"/>
      <c r="DC14" s="69"/>
      <c r="DD14" s="69"/>
      <c r="DE14" s="69"/>
      <c r="DF14" s="69"/>
      <c r="DG14" s="69"/>
      <c r="DH14" s="69"/>
      <c r="DI14" s="69"/>
      <c r="DJ14" s="69"/>
      <c r="DK14" s="69"/>
      <c r="DL14" s="69"/>
      <c r="DM14" s="69"/>
      <c r="DN14" s="69"/>
      <c r="DO14" s="69"/>
      <c r="DP14" s="69"/>
      <c r="DQ14" s="69"/>
      <c r="DR14" s="69"/>
      <c r="DS14" s="69"/>
      <c r="DT14" s="69"/>
      <c r="DU14" s="69"/>
      <c r="DV14" s="69"/>
      <c r="DW14" s="69"/>
      <c r="DX14" s="69"/>
      <c r="DY14" s="69"/>
      <c r="DZ14" s="69"/>
      <c r="EA14" s="69"/>
      <c r="EB14" s="69"/>
      <c r="EC14" s="69"/>
      <c r="ED14" s="69"/>
      <c r="EE14" s="69"/>
      <c r="EF14" s="69"/>
      <c r="EG14" s="69"/>
      <c r="EH14" s="69"/>
      <c r="EI14" s="69"/>
      <c r="EJ14" s="69"/>
      <c r="EK14" s="69"/>
      <c r="EL14" s="69"/>
      <c r="EM14" s="69"/>
      <c r="EN14" s="69"/>
      <c r="EO14" s="69"/>
      <c r="EP14" s="69"/>
      <c r="EQ14" s="69"/>
      <c r="ER14" s="69"/>
      <c r="ES14" s="69"/>
      <c r="ET14" s="69"/>
      <c r="EU14" s="69"/>
      <c r="EV14" s="69"/>
      <c r="EW14" s="69"/>
      <c r="EX14" s="69"/>
      <c r="EY14" s="69"/>
      <c r="EZ14" s="69"/>
      <c r="FA14" s="69"/>
      <c r="FB14" s="69"/>
      <c r="FC14" s="69"/>
      <c r="FD14" s="69"/>
      <c r="FE14" s="69"/>
      <c r="FF14" s="69"/>
      <c r="FG14" s="69"/>
      <c r="FH14" s="69"/>
      <c r="FI14" s="69"/>
      <c r="FJ14" s="69"/>
      <c r="FK14" s="69"/>
      <c r="FL14" s="69"/>
      <c r="FM14" s="69"/>
      <c r="FN14" s="69"/>
      <c r="FO14" s="69"/>
      <c r="FP14" s="69"/>
      <c r="FQ14" s="69"/>
      <c r="FR14" s="69"/>
      <c r="FS14" s="69"/>
      <c r="FT14" s="69"/>
      <c r="FU14" s="69"/>
      <c r="FV14" s="69"/>
      <c r="FW14" s="69"/>
      <c r="FX14" s="69"/>
      <c r="FY14" s="69"/>
      <c r="FZ14" s="69"/>
      <c r="GA14" s="69"/>
      <c r="GB14" s="69"/>
      <c r="GC14" s="69"/>
      <c r="GD14" s="69"/>
      <c r="GE14" s="69"/>
      <c r="GF14" s="69"/>
    </row>
    <row r="15" spans="1:188" ht="22.5" customHeight="1">
      <c r="A15" s="80">
        <v>30202</v>
      </c>
      <c r="B15" s="81" t="s">
        <v>58</v>
      </c>
      <c r="C15" s="82">
        <v>9.8602</v>
      </c>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c r="CC15" s="69"/>
      <c r="CD15" s="69"/>
      <c r="CE15" s="69"/>
      <c r="CF15" s="69"/>
      <c r="CG15" s="69"/>
      <c r="CH15" s="69"/>
      <c r="CI15" s="69"/>
      <c r="CJ15" s="69"/>
      <c r="CK15" s="69"/>
      <c r="CL15" s="69"/>
      <c r="CM15" s="69"/>
      <c r="CN15" s="69"/>
      <c r="CO15" s="69"/>
      <c r="CP15" s="69"/>
      <c r="CQ15" s="69"/>
      <c r="CR15" s="69"/>
      <c r="CS15" s="69"/>
      <c r="CT15" s="69"/>
      <c r="CU15" s="69"/>
      <c r="CV15" s="69"/>
      <c r="CW15" s="69"/>
      <c r="CX15" s="69"/>
      <c r="CY15" s="69"/>
      <c r="CZ15" s="69"/>
      <c r="DA15" s="69"/>
      <c r="DB15" s="69"/>
      <c r="DC15" s="69"/>
      <c r="DD15" s="69"/>
      <c r="DE15" s="69"/>
      <c r="DF15" s="69"/>
      <c r="DG15" s="69"/>
      <c r="DH15" s="69"/>
      <c r="DI15" s="69"/>
      <c r="DJ15" s="69"/>
      <c r="DK15" s="69"/>
      <c r="DL15" s="69"/>
      <c r="DM15" s="69"/>
      <c r="DN15" s="69"/>
      <c r="DO15" s="69"/>
      <c r="DP15" s="69"/>
      <c r="DQ15" s="69"/>
      <c r="DR15" s="69"/>
      <c r="DS15" s="69"/>
      <c r="DT15" s="69"/>
      <c r="DU15" s="69"/>
      <c r="DV15" s="69"/>
      <c r="DW15" s="69"/>
      <c r="DX15" s="69"/>
      <c r="DY15" s="69"/>
      <c r="DZ15" s="69"/>
      <c r="EA15" s="69"/>
      <c r="EB15" s="69"/>
      <c r="EC15" s="69"/>
      <c r="ED15" s="69"/>
      <c r="EE15" s="69"/>
      <c r="EF15" s="69"/>
      <c r="EG15" s="69"/>
      <c r="EH15" s="69"/>
      <c r="EI15" s="69"/>
      <c r="EJ15" s="69"/>
      <c r="EK15" s="69"/>
      <c r="EL15" s="69"/>
      <c r="EM15" s="69"/>
      <c r="EN15" s="69"/>
      <c r="EO15" s="69"/>
      <c r="EP15" s="69"/>
      <c r="EQ15" s="69"/>
      <c r="ER15" s="69"/>
      <c r="ES15" s="69"/>
      <c r="ET15" s="69"/>
      <c r="EU15" s="69"/>
      <c r="EV15" s="69"/>
      <c r="EW15" s="69"/>
      <c r="EX15" s="69"/>
      <c r="EY15" s="69"/>
      <c r="EZ15" s="69"/>
      <c r="FA15" s="69"/>
      <c r="FB15" s="69"/>
      <c r="FC15" s="69"/>
      <c r="FD15" s="69"/>
      <c r="FE15" s="69"/>
      <c r="FF15" s="69"/>
      <c r="FG15" s="69"/>
      <c r="FH15" s="69"/>
      <c r="FI15" s="69"/>
      <c r="FJ15" s="69"/>
      <c r="FK15" s="69"/>
      <c r="FL15" s="69"/>
      <c r="FM15" s="69"/>
      <c r="FN15" s="69"/>
      <c r="FO15" s="69"/>
      <c r="FP15" s="69"/>
      <c r="FQ15" s="69"/>
      <c r="FR15" s="69"/>
      <c r="FS15" s="69"/>
      <c r="FT15" s="69"/>
      <c r="FU15" s="69"/>
      <c r="FV15" s="69"/>
      <c r="FW15" s="69"/>
      <c r="FX15" s="69"/>
      <c r="FY15" s="69"/>
      <c r="FZ15" s="69"/>
      <c r="GA15" s="69"/>
      <c r="GB15" s="69"/>
      <c r="GC15" s="69"/>
      <c r="GD15" s="69"/>
      <c r="GE15" s="69"/>
      <c r="GF15" s="69"/>
    </row>
    <row r="16" spans="1:188" ht="22.5" customHeight="1">
      <c r="A16" s="80">
        <v>30203</v>
      </c>
      <c r="B16" s="81" t="s">
        <v>59</v>
      </c>
      <c r="C16" s="82">
        <v>0.6</v>
      </c>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c r="CC16" s="69"/>
      <c r="CD16" s="69"/>
      <c r="CE16" s="69"/>
      <c r="CF16" s="69"/>
      <c r="CG16" s="69"/>
      <c r="CH16" s="69"/>
      <c r="CI16" s="69"/>
      <c r="CJ16" s="69"/>
      <c r="CK16" s="69"/>
      <c r="CL16" s="69"/>
      <c r="CM16" s="69"/>
      <c r="CN16" s="69"/>
      <c r="CO16" s="69"/>
      <c r="CP16" s="69"/>
      <c r="CQ16" s="69"/>
      <c r="CR16" s="69"/>
      <c r="CS16" s="69"/>
      <c r="CT16" s="69"/>
      <c r="CU16" s="69"/>
      <c r="CV16" s="69"/>
      <c r="CW16" s="69"/>
      <c r="CX16" s="69"/>
      <c r="CY16" s="69"/>
      <c r="CZ16" s="69"/>
      <c r="DA16" s="69"/>
      <c r="DB16" s="69"/>
      <c r="DC16" s="69"/>
      <c r="DD16" s="69"/>
      <c r="DE16" s="69"/>
      <c r="DF16" s="69"/>
      <c r="DG16" s="69"/>
      <c r="DH16" s="69"/>
      <c r="DI16" s="69"/>
      <c r="DJ16" s="69"/>
      <c r="DK16" s="69"/>
      <c r="DL16" s="69"/>
      <c r="DM16" s="69"/>
      <c r="DN16" s="69"/>
      <c r="DO16" s="69"/>
      <c r="DP16" s="69"/>
      <c r="DQ16" s="69"/>
      <c r="DR16" s="69"/>
      <c r="DS16" s="69"/>
      <c r="DT16" s="69"/>
      <c r="DU16" s="69"/>
      <c r="DV16" s="69"/>
      <c r="DW16" s="69"/>
      <c r="DX16" s="69"/>
      <c r="DY16" s="69"/>
      <c r="DZ16" s="69"/>
      <c r="EA16" s="69"/>
      <c r="EB16" s="69"/>
      <c r="EC16" s="69"/>
      <c r="ED16" s="69"/>
      <c r="EE16" s="69"/>
      <c r="EF16" s="69"/>
      <c r="EG16" s="69"/>
      <c r="EH16" s="69"/>
      <c r="EI16" s="69"/>
      <c r="EJ16" s="69"/>
      <c r="EK16" s="69"/>
      <c r="EL16" s="69"/>
      <c r="EM16" s="69"/>
      <c r="EN16" s="69"/>
      <c r="EO16" s="69"/>
      <c r="EP16" s="69"/>
      <c r="EQ16" s="69"/>
      <c r="ER16" s="69"/>
      <c r="ES16" s="69"/>
      <c r="ET16" s="69"/>
      <c r="EU16" s="69"/>
      <c r="EV16" s="69"/>
      <c r="EW16" s="69"/>
      <c r="EX16" s="69"/>
      <c r="EY16" s="69"/>
      <c r="EZ16" s="69"/>
      <c r="FA16" s="69"/>
      <c r="FB16" s="69"/>
      <c r="FC16" s="69"/>
      <c r="FD16" s="69"/>
      <c r="FE16" s="69"/>
      <c r="FF16" s="69"/>
      <c r="FG16" s="69"/>
      <c r="FH16" s="69"/>
      <c r="FI16" s="69"/>
      <c r="FJ16" s="69"/>
      <c r="FK16" s="69"/>
      <c r="FL16" s="69"/>
      <c r="FM16" s="69"/>
      <c r="FN16" s="69"/>
      <c r="FO16" s="69"/>
      <c r="FP16" s="69"/>
      <c r="FQ16" s="69"/>
      <c r="FR16" s="69"/>
      <c r="FS16" s="69"/>
      <c r="FT16" s="69"/>
      <c r="FU16" s="69"/>
      <c r="FV16" s="69"/>
      <c r="FW16" s="69"/>
      <c r="FX16" s="69"/>
      <c r="FY16" s="69"/>
      <c r="FZ16" s="69"/>
      <c r="GA16" s="69"/>
      <c r="GB16" s="69"/>
      <c r="GC16" s="69"/>
      <c r="GD16" s="69"/>
      <c r="GE16" s="69"/>
      <c r="GF16" s="69"/>
    </row>
    <row r="17" spans="1:188" ht="22.5" customHeight="1">
      <c r="A17" s="80">
        <v>30205</v>
      </c>
      <c r="B17" s="81" t="s">
        <v>60</v>
      </c>
      <c r="C17" s="82">
        <v>20.4153</v>
      </c>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c r="CC17" s="69"/>
      <c r="CD17" s="69"/>
      <c r="CE17" s="69"/>
      <c r="CF17" s="69"/>
      <c r="CG17" s="69"/>
      <c r="CH17" s="69"/>
      <c r="CI17" s="69"/>
      <c r="CJ17" s="69"/>
      <c r="CK17" s="69"/>
      <c r="CL17" s="69"/>
      <c r="CM17" s="69"/>
      <c r="CN17" s="69"/>
      <c r="CO17" s="69"/>
      <c r="CP17" s="69"/>
      <c r="CQ17" s="69"/>
      <c r="CR17" s="69"/>
      <c r="CS17" s="69"/>
      <c r="CT17" s="69"/>
      <c r="CU17" s="69"/>
      <c r="CV17" s="69"/>
      <c r="CW17" s="69"/>
      <c r="CX17" s="69"/>
      <c r="CY17" s="69"/>
      <c r="CZ17" s="69"/>
      <c r="DA17" s="69"/>
      <c r="DB17" s="69"/>
      <c r="DC17" s="69"/>
      <c r="DD17" s="69"/>
      <c r="DE17" s="69"/>
      <c r="DF17" s="69"/>
      <c r="DG17" s="69"/>
      <c r="DH17" s="69"/>
      <c r="DI17" s="69"/>
      <c r="DJ17" s="69"/>
      <c r="DK17" s="69"/>
      <c r="DL17" s="69"/>
      <c r="DM17" s="69"/>
      <c r="DN17" s="69"/>
      <c r="DO17" s="69"/>
      <c r="DP17" s="69"/>
      <c r="DQ17" s="69"/>
      <c r="DR17" s="69"/>
      <c r="DS17" s="69"/>
      <c r="DT17" s="69"/>
      <c r="DU17" s="69"/>
      <c r="DV17" s="69"/>
      <c r="DW17" s="69"/>
      <c r="DX17" s="69"/>
      <c r="DY17" s="69"/>
      <c r="DZ17" s="69"/>
      <c r="EA17" s="69"/>
      <c r="EB17" s="69"/>
      <c r="EC17" s="69"/>
      <c r="ED17" s="69"/>
      <c r="EE17" s="69"/>
      <c r="EF17" s="69"/>
      <c r="EG17" s="69"/>
      <c r="EH17" s="69"/>
      <c r="EI17" s="69"/>
      <c r="EJ17" s="69"/>
      <c r="EK17" s="69"/>
      <c r="EL17" s="69"/>
      <c r="EM17" s="69"/>
      <c r="EN17" s="69"/>
      <c r="EO17" s="69"/>
      <c r="EP17" s="69"/>
      <c r="EQ17" s="69"/>
      <c r="ER17" s="69"/>
      <c r="ES17" s="69"/>
      <c r="ET17" s="69"/>
      <c r="EU17" s="69"/>
      <c r="EV17" s="69"/>
      <c r="EW17" s="69"/>
      <c r="EX17" s="69"/>
      <c r="EY17" s="69"/>
      <c r="EZ17" s="69"/>
      <c r="FA17" s="69"/>
      <c r="FB17" s="69"/>
      <c r="FC17" s="69"/>
      <c r="FD17" s="69"/>
      <c r="FE17" s="69"/>
      <c r="FF17" s="69"/>
      <c r="FG17" s="69"/>
      <c r="FH17" s="69"/>
      <c r="FI17" s="69"/>
      <c r="FJ17" s="69"/>
      <c r="FK17" s="69"/>
      <c r="FL17" s="69"/>
      <c r="FM17" s="69"/>
      <c r="FN17" s="69"/>
      <c r="FO17" s="69"/>
      <c r="FP17" s="69"/>
      <c r="FQ17" s="69"/>
      <c r="FR17" s="69"/>
      <c r="FS17" s="69"/>
      <c r="FT17" s="69"/>
      <c r="FU17" s="69"/>
      <c r="FV17" s="69"/>
      <c r="FW17" s="69"/>
      <c r="FX17" s="69"/>
      <c r="FY17" s="69"/>
      <c r="FZ17" s="69"/>
      <c r="GA17" s="69"/>
      <c r="GB17" s="69"/>
      <c r="GC17" s="69"/>
      <c r="GD17" s="69"/>
      <c r="GE17" s="69"/>
      <c r="GF17" s="69"/>
    </row>
    <row r="18" spans="1:3" s="60" customFormat="1" ht="22.5" customHeight="1">
      <c r="A18" s="80">
        <v>30206</v>
      </c>
      <c r="B18" s="81" t="s">
        <v>61</v>
      </c>
      <c r="C18" s="82">
        <v>134.8701</v>
      </c>
    </row>
    <row r="19" spans="1:3" ht="22.5" customHeight="1">
      <c r="A19" s="80">
        <v>30207</v>
      </c>
      <c r="B19" s="81" t="s">
        <v>62</v>
      </c>
      <c r="C19" s="82">
        <v>1.24</v>
      </c>
    </row>
    <row r="20" spans="1:3" ht="22.5" customHeight="1">
      <c r="A20" s="80">
        <v>30211</v>
      </c>
      <c r="B20" s="81" t="s">
        <v>63</v>
      </c>
      <c r="C20" s="82">
        <v>0.6916</v>
      </c>
    </row>
    <row r="21" spans="1:3" ht="22.5" customHeight="1">
      <c r="A21" s="80">
        <v>30213</v>
      </c>
      <c r="B21" s="81" t="s">
        <v>64</v>
      </c>
      <c r="C21" s="82">
        <v>67.8532</v>
      </c>
    </row>
    <row r="22" spans="1:3" ht="22.5" customHeight="1">
      <c r="A22" s="80">
        <v>30216</v>
      </c>
      <c r="B22" s="81" t="s">
        <v>65</v>
      </c>
      <c r="C22" s="82">
        <v>0.736</v>
      </c>
    </row>
    <row r="23" spans="1:3" ht="22.5" customHeight="1">
      <c r="A23" s="80">
        <v>30217</v>
      </c>
      <c r="B23" s="81" t="s">
        <v>66</v>
      </c>
      <c r="C23" s="82">
        <v>6.7374</v>
      </c>
    </row>
    <row r="24" spans="1:3" ht="22.5" customHeight="1">
      <c r="A24" s="80">
        <v>30228</v>
      </c>
      <c r="B24" s="81" t="s">
        <v>67</v>
      </c>
      <c r="C24" s="82">
        <v>28.8434</v>
      </c>
    </row>
    <row r="25" spans="1:3" ht="22.5" customHeight="1">
      <c r="A25" s="80">
        <v>30231</v>
      </c>
      <c r="B25" s="81" t="s">
        <v>68</v>
      </c>
      <c r="C25" s="82">
        <v>2.8737</v>
      </c>
    </row>
    <row r="26" spans="1:3" ht="22.5" customHeight="1">
      <c r="A26" s="80">
        <v>30240</v>
      </c>
      <c r="B26" s="81" t="s">
        <v>69</v>
      </c>
      <c r="C26" s="82">
        <v>84.6639</v>
      </c>
    </row>
    <row r="27" spans="1:3" ht="22.5" customHeight="1">
      <c r="A27" s="78">
        <v>303</v>
      </c>
      <c r="B27" s="78" t="s">
        <v>13</v>
      </c>
      <c r="C27" s="50">
        <f>C28+C29</f>
        <v>14.7509</v>
      </c>
    </row>
    <row r="28" spans="1:3" ht="22.5" customHeight="1">
      <c r="A28" s="80">
        <v>30304</v>
      </c>
      <c r="B28" s="81" t="s">
        <v>70</v>
      </c>
      <c r="C28" s="82">
        <v>2.118</v>
      </c>
    </row>
    <row r="29" spans="1:3" ht="22.5" customHeight="1">
      <c r="A29" s="80">
        <v>30311</v>
      </c>
      <c r="B29" s="81" t="s">
        <v>71</v>
      </c>
      <c r="C29" s="82">
        <v>12.6329</v>
      </c>
    </row>
  </sheetData>
  <sheetProtection/>
  <mergeCells count="1">
    <mergeCell ref="A2:C2"/>
  </mergeCells>
  <printOptions/>
  <pageMargins left="0.75" right="0.75" top="1" bottom="1"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3"/>
  <sheetViews>
    <sheetView zoomScaleSheetLayoutView="100" workbookViewId="0" topLeftCell="A1">
      <selection activeCell="E7" sqref="E7"/>
    </sheetView>
  </sheetViews>
  <sheetFormatPr defaultColWidth="9.00390625" defaultRowHeight="14.25"/>
  <cols>
    <col min="1" max="1" width="19.875" style="0" customWidth="1"/>
    <col min="2" max="2" width="7.625" style="0" customWidth="1"/>
    <col min="3" max="3" width="0.6171875" style="0" customWidth="1"/>
    <col min="4" max="4" width="7.875" style="0" customWidth="1"/>
    <col min="5" max="5" width="20.625" style="0" customWidth="1"/>
    <col min="6" max="6" width="6.625" style="0" customWidth="1"/>
    <col min="7" max="7" width="6.50390625" style="0" customWidth="1"/>
    <col min="8" max="8" width="6.375" style="0" customWidth="1"/>
    <col min="9" max="9" width="7.125" style="0" customWidth="1"/>
    <col min="10" max="10" width="6.625" style="0" customWidth="1"/>
    <col min="11" max="12" width="6.75390625" style="0" customWidth="1"/>
    <col min="13" max="13" width="5.25390625" style="0" customWidth="1"/>
    <col min="14" max="14" width="5.75390625" style="0" customWidth="1"/>
    <col min="15" max="15" width="7.50390625" style="0" customWidth="1"/>
  </cols>
  <sheetData>
    <row r="1" spans="1:15" ht="14.25">
      <c r="A1" s="40" t="s">
        <v>72</v>
      </c>
      <c r="B1" s="41"/>
      <c r="C1" s="41"/>
      <c r="D1" s="41"/>
      <c r="E1" s="41"/>
      <c r="F1" s="41"/>
      <c r="G1" s="41"/>
      <c r="H1" s="41"/>
      <c r="I1" s="41"/>
      <c r="J1" s="41"/>
      <c r="K1" s="41"/>
      <c r="L1" s="41"/>
      <c r="M1" s="41"/>
      <c r="N1" s="41"/>
      <c r="O1" s="41"/>
    </row>
    <row r="2" spans="1:15" ht="30" customHeight="1">
      <c r="A2" s="41"/>
      <c r="B2" s="41"/>
      <c r="C2" s="41"/>
      <c r="D2" s="41"/>
      <c r="E2" s="41"/>
      <c r="F2" s="41"/>
      <c r="G2" s="41"/>
      <c r="H2" s="41"/>
      <c r="I2" s="41"/>
      <c r="J2" s="41"/>
      <c r="K2" s="41"/>
      <c r="L2" s="41"/>
      <c r="M2" s="41"/>
      <c r="N2" s="41"/>
      <c r="O2" s="41"/>
    </row>
    <row r="3" spans="1:15" ht="28.5" customHeight="1">
      <c r="A3" s="42" t="s">
        <v>1</v>
      </c>
      <c r="B3" s="42"/>
      <c r="C3" s="42"/>
      <c r="D3" s="42"/>
      <c r="E3" s="42"/>
      <c r="F3" s="43"/>
      <c r="G3" s="43"/>
      <c r="H3" s="43"/>
      <c r="I3" s="43"/>
      <c r="J3" s="43"/>
      <c r="K3" s="43"/>
      <c r="L3" s="43"/>
      <c r="M3" s="43"/>
      <c r="N3" s="58" t="s">
        <v>2</v>
      </c>
      <c r="O3" s="43"/>
    </row>
    <row r="4" spans="1:15" ht="25.5" customHeight="1">
      <c r="A4" s="44" t="s">
        <v>3</v>
      </c>
      <c r="B4" s="44"/>
      <c r="C4" s="44"/>
      <c r="D4" s="44" t="s">
        <v>4</v>
      </c>
      <c r="E4" s="44"/>
      <c r="F4" s="44"/>
      <c r="G4" s="44"/>
      <c r="H4" s="44"/>
      <c r="I4" s="44"/>
      <c r="J4" s="44"/>
      <c r="K4" s="44"/>
      <c r="L4" s="44"/>
      <c r="M4" s="44"/>
      <c r="N4" s="44"/>
      <c r="O4" s="44"/>
    </row>
    <row r="5" spans="1:15" ht="19.5" customHeight="1">
      <c r="A5" s="45" t="s">
        <v>73</v>
      </c>
      <c r="B5" s="45" t="s">
        <v>6</v>
      </c>
      <c r="C5" s="44"/>
      <c r="D5" s="46" t="s">
        <v>7</v>
      </c>
      <c r="E5" s="46"/>
      <c r="F5" s="47" t="s">
        <v>8</v>
      </c>
      <c r="G5" s="47"/>
      <c r="H5" s="47"/>
      <c r="I5" s="47"/>
      <c r="J5" s="47"/>
      <c r="K5" s="47"/>
      <c r="L5" s="47"/>
      <c r="M5" s="47"/>
      <c r="N5" s="47"/>
      <c r="O5" s="47"/>
    </row>
    <row r="6" spans="1:15" ht="51" customHeight="1">
      <c r="A6" s="45"/>
      <c r="B6" s="45"/>
      <c r="C6" s="44"/>
      <c r="D6" s="48" t="s">
        <v>9</v>
      </c>
      <c r="E6" s="46" t="s">
        <v>10</v>
      </c>
      <c r="F6" s="46" t="s">
        <v>11</v>
      </c>
      <c r="G6" s="46" t="s">
        <v>12</v>
      </c>
      <c r="H6" s="46" t="s">
        <v>13</v>
      </c>
      <c r="I6" s="46" t="s">
        <v>14</v>
      </c>
      <c r="J6" s="46" t="s">
        <v>15</v>
      </c>
      <c r="K6" s="46" t="s">
        <v>16</v>
      </c>
      <c r="L6" s="46" t="s">
        <v>17</v>
      </c>
      <c r="M6" s="46" t="s">
        <v>18</v>
      </c>
      <c r="N6" s="46" t="s">
        <v>19</v>
      </c>
      <c r="O6" s="59" t="s">
        <v>20</v>
      </c>
    </row>
    <row r="7" spans="1:15" ht="25.5" customHeight="1">
      <c r="A7" s="49" t="s">
        <v>74</v>
      </c>
      <c r="B7" s="50">
        <v>1034.04</v>
      </c>
      <c r="C7" s="44"/>
      <c r="D7" s="51">
        <v>229</v>
      </c>
      <c r="E7" s="52" t="s">
        <v>19</v>
      </c>
      <c r="F7" s="50">
        <v>755.5653</v>
      </c>
      <c r="G7" s="53">
        <v>204.1652</v>
      </c>
      <c r="H7" s="53">
        <v>74.3126</v>
      </c>
      <c r="I7" s="53"/>
      <c r="J7" s="53"/>
      <c r="K7" s="53"/>
      <c r="L7" s="53"/>
      <c r="M7" s="53"/>
      <c r="N7" s="53"/>
      <c r="O7" s="53">
        <f aca="true" t="shared" si="0" ref="O7:O12">SUM(F7:N7)</f>
        <v>1034.0431</v>
      </c>
    </row>
    <row r="8" spans="1:15" ht="25.5" customHeight="1">
      <c r="A8" s="49" t="s">
        <v>75</v>
      </c>
      <c r="B8" s="54"/>
      <c r="C8" s="44"/>
      <c r="D8" s="51">
        <v>22904</v>
      </c>
      <c r="E8" s="52" t="s">
        <v>37</v>
      </c>
      <c r="F8" s="50">
        <v>755.5653</v>
      </c>
      <c r="G8" s="53">
        <v>204.1652</v>
      </c>
      <c r="H8" s="53">
        <v>74.3126</v>
      </c>
      <c r="I8" s="53"/>
      <c r="J8" s="53"/>
      <c r="K8" s="53"/>
      <c r="L8" s="53"/>
      <c r="M8" s="53"/>
      <c r="N8" s="53"/>
      <c r="O8" s="53">
        <f t="shared" si="0"/>
        <v>1034.0431</v>
      </c>
    </row>
    <row r="9" spans="1:15" ht="25.5" customHeight="1">
      <c r="A9" s="49" t="s">
        <v>76</v>
      </c>
      <c r="B9" s="54"/>
      <c r="C9" s="44"/>
      <c r="D9" s="51">
        <v>2290400</v>
      </c>
      <c r="E9" s="52" t="s">
        <v>38</v>
      </c>
      <c r="F9" s="50">
        <v>755.5653</v>
      </c>
      <c r="G9" s="53">
        <v>204.1652</v>
      </c>
      <c r="H9" s="53">
        <v>74.3126</v>
      </c>
      <c r="I9" s="53"/>
      <c r="J9" s="53"/>
      <c r="K9" s="53"/>
      <c r="L9" s="53"/>
      <c r="M9" s="53"/>
      <c r="N9" s="53"/>
      <c r="O9" s="53">
        <f t="shared" si="0"/>
        <v>1034.0431</v>
      </c>
    </row>
    <row r="10" spans="1:15" ht="25.5" customHeight="1">
      <c r="A10" s="55"/>
      <c r="B10" s="55"/>
      <c r="C10" s="44"/>
      <c r="D10" s="55"/>
      <c r="E10" s="55"/>
      <c r="F10" s="55"/>
      <c r="G10" s="55"/>
      <c r="H10" s="55"/>
      <c r="I10" s="55"/>
      <c r="J10" s="55"/>
      <c r="K10" s="55"/>
      <c r="L10" s="55"/>
      <c r="M10" s="55"/>
      <c r="N10" s="55"/>
      <c r="O10" s="55"/>
    </row>
    <row r="11" spans="1:15" ht="25.5" customHeight="1">
      <c r="A11" s="55"/>
      <c r="B11" s="55"/>
      <c r="C11" s="44"/>
      <c r="D11" s="55"/>
      <c r="E11" s="55"/>
      <c r="F11" s="55"/>
      <c r="G11" s="55"/>
      <c r="H11" s="55"/>
      <c r="I11" s="55"/>
      <c r="J11" s="55"/>
      <c r="K11" s="55"/>
      <c r="L11" s="55"/>
      <c r="M11" s="55"/>
      <c r="N11" s="55"/>
      <c r="O11" s="55"/>
    </row>
    <row r="12" spans="1:15" ht="25.5" customHeight="1">
      <c r="A12" s="55"/>
      <c r="B12" s="55"/>
      <c r="C12" s="44"/>
      <c r="D12" s="55"/>
      <c r="E12" s="55"/>
      <c r="F12" s="55"/>
      <c r="G12" s="55"/>
      <c r="H12" s="55"/>
      <c r="I12" s="55"/>
      <c r="J12" s="55"/>
      <c r="K12" s="55"/>
      <c r="L12" s="55"/>
      <c r="M12" s="55"/>
      <c r="N12" s="55"/>
      <c r="O12" s="55"/>
    </row>
    <row r="13" spans="1:15" ht="25.5" customHeight="1">
      <c r="A13" s="56" t="s">
        <v>20</v>
      </c>
      <c r="B13" s="57">
        <f aca="true" t="shared" si="1" ref="B13:H13">B7</f>
        <v>1034.04</v>
      </c>
      <c r="C13" s="44"/>
      <c r="D13" s="56"/>
      <c r="E13" s="56" t="s">
        <v>20</v>
      </c>
      <c r="F13" s="57">
        <f t="shared" si="1"/>
        <v>755.5653</v>
      </c>
      <c r="G13" s="57">
        <f t="shared" si="1"/>
        <v>204.1652</v>
      </c>
      <c r="H13" s="57">
        <f t="shared" si="1"/>
        <v>74.3126</v>
      </c>
      <c r="I13" s="57"/>
      <c r="J13" s="57"/>
      <c r="K13" s="57"/>
      <c r="L13" s="57"/>
      <c r="M13" s="57"/>
      <c r="N13" s="57"/>
      <c r="O13" s="57">
        <f>O7</f>
        <v>1034.0431</v>
      </c>
    </row>
    <row r="14" ht="25.5" customHeight="1"/>
    <row r="15" ht="25.5" customHeight="1"/>
    <row r="16" ht="25.5" customHeight="1"/>
    <row r="17" ht="25.5" customHeight="1"/>
  </sheetData>
  <sheetProtection/>
  <mergeCells count="8">
    <mergeCell ref="A4:B4"/>
    <mergeCell ref="D4:O4"/>
    <mergeCell ref="D5:E5"/>
    <mergeCell ref="F5:O5"/>
    <mergeCell ref="A5:A6"/>
    <mergeCell ref="B5:B6"/>
    <mergeCell ref="C4:C13"/>
    <mergeCell ref="A1:O2"/>
  </mergeCells>
  <printOptions/>
  <pageMargins left="0.75" right="0.75" top="1" bottom="1"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K18"/>
  <sheetViews>
    <sheetView workbookViewId="0" topLeftCell="A1">
      <selection activeCell="D10" sqref="D10"/>
    </sheetView>
  </sheetViews>
  <sheetFormatPr defaultColWidth="9.00390625" defaultRowHeight="14.25"/>
  <cols>
    <col min="1" max="1" width="11.375" style="0" customWidth="1"/>
    <col min="2" max="2" width="9.625" style="0" customWidth="1"/>
    <col min="3" max="3" width="8.125" style="0" customWidth="1"/>
    <col min="4" max="4" width="8.625" style="0" customWidth="1"/>
    <col min="5" max="5" width="9.25390625" style="0" customWidth="1"/>
    <col min="6" max="6" width="9.75390625" style="0" customWidth="1"/>
    <col min="7" max="7" width="7.00390625" style="0" customWidth="1"/>
    <col min="8" max="8" width="8.375" style="0" customWidth="1"/>
    <col min="9" max="9" width="7.875" style="0" customWidth="1"/>
    <col min="10" max="10" width="6.375" style="0" customWidth="1"/>
    <col min="11" max="11" width="6.25390625" style="0" customWidth="1"/>
    <col min="12" max="12" width="6.375" style="0" customWidth="1"/>
    <col min="14" max="14" width="15.00390625" style="0" customWidth="1"/>
  </cols>
  <sheetData>
    <row r="1" spans="1:245" ht="18.7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row>
    <row r="2" spans="1:245" ht="32.25" customHeight="1">
      <c r="A2" s="3" t="s">
        <v>77</v>
      </c>
      <c r="B2" s="4"/>
      <c r="C2" s="4"/>
      <c r="D2" s="4"/>
      <c r="E2" s="4"/>
      <c r="F2" s="4"/>
      <c r="G2" s="4"/>
      <c r="H2" s="4"/>
      <c r="I2" s="4"/>
      <c r="J2" s="4"/>
      <c r="K2" s="4"/>
      <c r="L2" s="4"/>
      <c r="M2" s="4"/>
      <c r="N2" s="4"/>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row>
    <row r="3" spans="1:245" ht="14.25">
      <c r="A3" s="5" t="s">
        <v>1</v>
      </c>
      <c r="B3" s="5"/>
      <c r="C3" s="6"/>
      <c r="D3" s="6"/>
      <c r="E3" s="6"/>
      <c r="F3" s="7"/>
      <c r="G3" s="7"/>
      <c r="H3" s="7"/>
      <c r="I3" s="7"/>
      <c r="J3" s="7"/>
      <c r="K3" s="26" t="s">
        <v>2</v>
      </c>
      <c r="L3" s="26"/>
      <c r="M3" s="26"/>
      <c r="N3" s="26"/>
      <c r="O3" s="7"/>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row>
    <row r="4" spans="1:245" ht="14.25">
      <c r="A4" s="8" t="s">
        <v>78</v>
      </c>
      <c r="B4" s="9" t="s">
        <v>79</v>
      </c>
      <c r="C4" s="10"/>
      <c r="D4" s="10"/>
      <c r="E4" s="10"/>
      <c r="F4" s="10"/>
      <c r="G4" s="10"/>
      <c r="H4" s="10"/>
      <c r="I4" s="10"/>
      <c r="J4" s="10"/>
      <c r="K4" s="10"/>
      <c r="L4" s="27"/>
      <c r="M4" s="28" t="s">
        <v>80</v>
      </c>
      <c r="N4" s="29" t="s">
        <v>81</v>
      </c>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row>
    <row r="5" spans="1:245" ht="14.25">
      <c r="A5" s="8"/>
      <c r="B5" s="8" t="s">
        <v>82</v>
      </c>
      <c r="C5" s="8" t="s">
        <v>66</v>
      </c>
      <c r="D5" s="8"/>
      <c r="E5" s="8"/>
      <c r="F5" s="8" t="s">
        <v>83</v>
      </c>
      <c r="G5" s="11" t="s">
        <v>84</v>
      </c>
      <c r="H5" s="11"/>
      <c r="I5" s="11"/>
      <c r="J5" s="8" t="s">
        <v>85</v>
      </c>
      <c r="K5" s="8"/>
      <c r="L5" s="8"/>
      <c r="M5" s="30"/>
      <c r="N5" s="31"/>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row>
    <row r="6" spans="1:245" ht="36" customHeight="1">
      <c r="A6" s="12"/>
      <c r="B6" s="8"/>
      <c r="C6" s="13" t="s">
        <v>86</v>
      </c>
      <c r="D6" s="13" t="s">
        <v>87</v>
      </c>
      <c r="E6" s="13" t="s">
        <v>6</v>
      </c>
      <c r="F6" s="13"/>
      <c r="G6" s="13" t="s">
        <v>88</v>
      </c>
      <c r="H6" s="13" t="s">
        <v>89</v>
      </c>
      <c r="I6" s="13" t="s">
        <v>68</v>
      </c>
      <c r="J6" s="13" t="s">
        <v>90</v>
      </c>
      <c r="K6" s="32" t="s">
        <v>87</v>
      </c>
      <c r="L6" s="32" t="s">
        <v>6</v>
      </c>
      <c r="M6" s="30"/>
      <c r="N6" s="33"/>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row>
    <row r="7" spans="1:245" ht="38.25" customHeight="1">
      <c r="A7" s="14" t="s">
        <v>91</v>
      </c>
      <c r="B7" s="15">
        <v>9.61</v>
      </c>
      <c r="C7" s="16" t="s">
        <v>92</v>
      </c>
      <c r="D7" s="16" t="s">
        <v>93</v>
      </c>
      <c r="E7" s="17">
        <v>6.74</v>
      </c>
      <c r="F7" s="17">
        <v>2.87</v>
      </c>
      <c r="G7" s="16">
        <v>2</v>
      </c>
      <c r="H7" s="16">
        <v>0</v>
      </c>
      <c r="I7" s="17">
        <v>2.87</v>
      </c>
      <c r="J7" s="34" t="s">
        <v>94</v>
      </c>
      <c r="K7" s="35" t="s">
        <v>94</v>
      </c>
      <c r="L7" s="36" t="s">
        <v>94</v>
      </c>
      <c r="M7" s="37">
        <v>9.63</v>
      </c>
      <c r="N7" s="38" t="s">
        <v>95</v>
      </c>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row>
    <row r="8" spans="1:245" ht="38.25" customHeight="1">
      <c r="A8" s="18"/>
      <c r="B8" s="19"/>
      <c r="C8" s="20"/>
      <c r="D8" s="20"/>
      <c r="E8" s="20"/>
      <c r="F8" s="20"/>
      <c r="G8" s="20"/>
      <c r="H8" s="20"/>
      <c r="I8" s="20"/>
      <c r="J8" s="20"/>
      <c r="K8" s="39"/>
      <c r="L8" s="39"/>
      <c r="M8" s="39"/>
      <c r="N8" s="39"/>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row>
    <row r="9" spans="1:245" ht="38.25" customHeight="1">
      <c r="A9" s="18"/>
      <c r="B9" s="19"/>
      <c r="C9" s="20"/>
      <c r="D9" s="20"/>
      <c r="E9" s="20"/>
      <c r="F9" s="20"/>
      <c r="G9" s="20"/>
      <c r="H9" s="20"/>
      <c r="I9" s="20"/>
      <c r="J9" s="20"/>
      <c r="K9" s="39"/>
      <c r="L9" s="39"/>
      <c r="M9" s="39"/>
      <c r="N9" s="39"/>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row>
    <row r="10" spans="1:245" ht="38.25" customHeight="1">
      <c r="A10" s="18"/>
      <c r="B10" s="19"/>
      <c r="C10" s="20"/>
      <c r="D10" s="20"/>
      <c r="E10" s="20"/>
      <c r="F10" s="20"/>
      <c r="G10" s="20"/>
      <c r="H10" s="20"/>
      <c r="I10" s="20"/>
      <c r="J10" s="20"/>
      <c r="K10" s="39"/>
      <c r="L10" s="39"/>
      <c r="M10" s="39"/>
      <c r="N10" s="39"/>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row>
    <row r="11" spans="1:245" ht="38.25" customHeight="1">
      <c r="A11" s="18"/>
      <c r="B11" s="19"/>
      <c r="C11" s="20"/>
      <c r="D11" s="20"/>
      <c r="E11" s="20"/>
      <c r="F11" s="20"/>
      <c r="G11" s="20"/>
      <c r="H11" s="20"/>
      <c r="I11" s="20"/>
      <c r="J11" s="20"/>
      <c r="K11" s="39"/>
      <c r="L11" s="39"/>
      <c r="M11" s="39"/>
      <c r="N11" s="39"/>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row>
    <row r="12" spans="1:245" ht="38.25" customHeight="1">
      <c r="A12" s="18"/>
      <c r="B12" s="19"/>
      <c r="C12" s="20"/>
      <c r="D12" s="20"/>
      <c r="E12" s="20"/>
      <c r="F12" s="20"/>
      <c r="G12" s="20"/>
      <c r="H12" s="20"/>
      <c r="I12" s="20"/>
      <c r="J12" s="20"/>
      <c r="K12" s="39"/>
      <c r="L12" s="39"/>
      <c r="M12" s="39"/>
      <c r="N12" s="39"/>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row>
    <row r="13" spans="1:245" ht="38.25" customHeight="1">
      <c r="A13" s="18"/>
      <c r="B13" s="19"/>
      <c r="C13" s="20"/>
      <c r="D13" s="20"/>
      <c r="E13" s="20"/>
      <c r="F13" s="20"/>
      <c r="G13" s="20"/>
      <c r="H13" s="20"/>
      <c r="I13" s="20"/>
      <c r="J13" s="20"/>
      <c r="K13" s="39"/>
      <c r="L13" s="39"/>
      <c r="M13" s="39"/>
      <c r="N13" s="39"/>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row>
    <row r="14" spans="1:245" ht="38.25" customHeight="1">
      <c r="A14" s="18"/>
      <c r="B14" s="19"/>
      <c r="C14" s="20"/>
      <c r="D14" s="20"/>
      <c r="E14" s="20"/>
      <c r="F14" s="20"/>
      <c r="G14" s="20"/>
      <c r="H14" s="20"/>
      <c r="I14" s="20"/>
      <c r="J14" s="20"/>
      <c r="K14" s="39"/>
      <c r="L14" s="39"/>
      <c r="M14" s="39"/>
      <c r="N14" s="39"/>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row>
    <row r="15" spans="1:245" ht="14.25">
      <c r="A15" s="21" t="s">
        <v>96</v>
      </c>
      <c r="B15" s="22"/>
      <c r="C15" s="22"/>
      <c r="D15" s="22"/>
      <c r="E15" s="22"/>
      <c r="F15" s="22"/>
      <c r="G15" s="23"/>
      <c r="H15" s="23"/>
      <c r="I15" s="23"/>
      <c r="J15" s="23"/>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row>
    <row r="16" spans="1:10" ht="14.25">
      <c r="A16" s="24" t="s">
        <v>97</v>
      </c>
      <c r="B16" s="24"/>
      <c r="C16" s="24"/>
      <c r="D16" s="24"/>
      <c r="E16" s="24"/>
      <c r="F16" s="24"/>
      <c r="G16" s="24"/>
      <c r="H16" s="24"/>
      <c r="I16" s="24"/>
      <c r="J16" s="24"/>
    </row>
    <row r="17" spans="1:10" ht="14.25">
      <c r="A17" s="25" t="s">
        <v>98</v>
      </c>
      <c r="B17" s="25"/>
      <c r="C17" s="25"/>
      <c r="D17" s="25"/>
      <c r="E17" s="25"/>
      <c r="F17" s="25"/>
      <c r="G17" s="25"/>
      <c r="H17" s="25"/>
      <c r="I17" s="25"/>
      <c r="J17" s="25"/>
    </row>
    <row r="18" spans="1:10" ht="14.25">
      <c r="A18" s="25"/>
      <c r="B18" s="25"/>
      <c r="C18" s="25"/>
      <c r="D18" s="25"/>
      <c r="E18" s="25"/>
      <c r="F18" s="25"/>
      <c r="G18" s="25"/>
      <c r="H18" s="25"/>
      <c r="I18" s="25"/>
      <c r="J18" s="25"/>
    </row>
  </sheetData>
  <sheetProtection/>
  <mergeCells count="12">
    <mergeCell ref="A2:N2"/>
    <mergeCell ref="A3:B3"/>
    <mergeCell ref="K3:N3"/>
    <mergeCell ref="B4:L4"/>
    <mergeCell ref="C5:E5"/>
    <mergeCell ref="G5:I5"/>
    <mergeCell ref="J5:L5"/>
    <mergeCell ref="A4:A6"/>
    <mergeCell ref="B5:B6"/>
    <mergeCell ref="F5:F6"/>
    <mergeCell ref="M4:M6"/>
    <mergeCell ref="N4:N6"/>
  </mergeCells>
  <printOptions/>
  <pageMargins left="0.7" right="0.7"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cp:lastModifiedBy>
  <cp:lastPrinted>2016-08-23T08:33:59Z</cp:lastPrinted>
  <dcterms:created xsi:type="dcterms:W3CDTF">2008-09-11T17:22:52Z</dcterms:created>
  <dcterms:modified xsi:type="dcterms:W3CDTF">2017-05-17T08:08:04Z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2052-10.1.0.6393</vt:lpwstr>
  </property>
</Properties>
</file>