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iterate="1" iterateCount="100" iterateDelta="0.001"/>
</workbook>
</file>

<file path=xl/sharedStrings.xml><?xml version="1.0" encoding="utf-8"?>
<sst xmlns="http://schemas.openxmlformats.org/spreadsheetml/2006/main" count="126" uniqueCount="77">
  <si>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</si>
  <si>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</si>
  <si>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</si>
  <si>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</si>
  <si>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</si>
  <si>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</si>
  <si>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</si>
  <si>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</si>
  <si>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</si>
  <si>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</si>
  <si>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</si>
  <si>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</si>
  <si>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</si>
  <si>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</si>
  <si>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</si>
  <si>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</si>
  <si>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</si>
  <si>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</si>
  <si>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</si>
  <si>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</si>
  <si>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</si>
  <si>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</si>
  <si>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</si>
  <si>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</si>
  <si>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</si>
  <si>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</si>
  <si>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</si>
  <si>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</si>
  <si>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</si>
  <si>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</si>
  <si>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</si>
  <si>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</si>
  <si>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</si>
  <si>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</si>
  <si>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</si>
  <si>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</si>
  <si>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</si>
  <si>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</si>
  <si>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</si>
  <si>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</si>
  <si>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</si>
  <si>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</si>
  <si>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</si>
  <si>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</si>
  <si>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</si>
  <si>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</si>
  <si>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</si>
  <si>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</si>
  <si>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t>其他城乡社区管理事务支出</t>
  </si>
  <si>
    <t>单位：临湘市长河管理中心</t>
  </si>
  <si>
    <r>
      <t xml:space="preserve"> 2017 </t>
    </r>
    <r>
      <rPr>
        <sz val="16"/>
        <color indexed="8"/>
        <rFont val="黑体"/>
        <family val="3"/>
      </rPr>
      <t>年度部门收支总表</t>
    </r>
  </si>
  <si>
    <t>住房公积金</t>
  </si>
  <si>
    <t>其他水利支出</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</si>
  <si>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</si>
  <si>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 xml:space="preserve"> 2017 </t>
    </r>
    <r>
      <rPr>
        <sz val="16"/>
        <color indexed="8"/>
        <rFont val="黑体"/>
        <family val="3"/>
      </rPr>
      <t>年部门政府性基金预算支出表</t>
    </r>
  </si>
  <si>
    <r>
      <t xml:space="preserve">  2017  </t>
    </r>
    <r>
      <rPr>
        <b/>
        <sz val="18"/>
        <rFont val="宋体"/>
        <family val="0"/>
      </rPr>
      <t>年度部门一般公共预算基本支出表</t>
    </r>
  </si>
  <si>
    <r>
      <t xml:space="preserve"> 2017</t>
    </r>
    <r>
      <rPr>
        <sz val="16"/>
        <color indexed="8"/>
        <rFont val="黑体"/>
        <family val="3"/>
      </rPr>
      <t>年度部门一般公共预算支出表</t>
    </r>
  </si>
  <si>
    <t>临湘市长河管理中心</t>
  </si>
  <si>
    <r>
      <t xml:space="preserve"> 2017 </t>
    </r>
    <r>
      <rPr>
        <sz val="16"/>
        <color indexed="8"/>
        <rFont val="黑体"/>
        <family val="3"/>
      </rPr>
      <t>年度部门财政拨款支出表</t>
    </r>
  </si>
  <si>
    <r>
      <t>2016</t>
    </r>
    <r>
      <rPr>
        <sz val="10"/>
        <color indexed="8"/>
        <rFont val="宋体"/>
        <family val="0"/>
      </rPr>
      <t>年三公经费数</t>
    </r>
  </si>
  <si>
    <t>增加白云湖车辆购置及车辆维修等</t>
  </si>
  <si>
    <t>社保缴费</t>
  </si>
  <si>
    <t>30101</t>
  </si>
  <si>
    <t>基本工资</t>
  </si>
  <si>
    <t>30102</t>
  </si>
  <si>
    <t>日常公用经费</t>
  </si>
  <si>
    <t>302</t>
  </si>
  <si>
    <t>一般商品和服务支出</t>
  </si>
  <si>
    <t>30201</t>
  </si>
  <si>
    <t>交通费</t>
  </si>
  <si>
    <t>商品和服务其他支出</t>
  </si>
  <si>
    <t>30231</t>
  </si>
  <si>
    <t>30239</t>
  </si>
  <si>
    <t>住房公积金（代扣代缴）</t>
  </si>
  <si>
    <t>2210201</t>
  </si>
  <si>
    <t>30104</t>
  </si>
  <si>
    <t>津补贴或绩效工资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</si>
</sst>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_ "/>
    <numFmt numFmtId="180" formatCode="#,##0.00_ "/>
    <numFmt numFmtId="181" formatCode="0_);[Red]\(0\)"/>
    <numFmt numFmtId="182" formatCode="0.00_);[Red]\(0.00\)"/>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9">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4" fontId="5" fillId="0" borderId="11" xfId="42" applyNumberFormat="1" applyFont="1" applyFill="1" applyBorder="1" applyAlignment="1" applyProtection="1">
      <alignment vertical="center" wrapText="1"/>
      <protection/>
    </xf>
    <xf numFmtId="49" fontId="5" fillId="0" borderId="14"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178" fontId="8" fillId="0" borderId="15"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wrapText="1"/>
    </xf>
    <xf numFmtId="179" fontId="8" fillId="0" borderId="11"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9" fontId="34" fillId="0" borderId="11"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xf>
    <xf numFmtId="179" fontId="8" fillId="0" borderId="11" xfId="0" applyNumberFormat="1" applyFont="1" applyFill="1" applyBorder="1" applyAlignment="1">
      <alignment vertical="center" wrapText="1"/>
    </xf>
    <xf numFmtId="178" fontId="3" fillId="0" borderId="11" xfId="0" applyNumberFormat="1" applyFont="1" applyFill="1" applyBorder="1" applyAlignment="1">
      <alignment horizontal="center" vertical="center"/>
    </xf>
    <xf numFmtId="179" fontId="8" fillId="0" borderId="11" xfId="0" applyNumberFormat="1" applyFont="1" applyFill="1" applyBorder="1" applyAlignment="1">
      <alignment vertical="center"/>
    </xf>
    <xf numFmtId="179" fontId="3" fillId="0" borderId="11" xfId="0" applyNumberFormat="1" applyFont="1" applyFill="1" applyBorder="1" applyAlignment="1">
      <alignment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182"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2">
      <selection activeCell="A4" sqref="A4"/>
    </sheetView>
  </sheetViews>
  <sheetFormatPr defaultColWidth="9.00390625" defaultRowHeight="14.25"/>
  <cols>
    <col min="1" max="1" width="26.875" style="14" customWidth="1"/>
    <col min="2" max="2" width="8.50390625" style="14" customWidth="1"/>
    <col min="3" max="3" width="0.37109375" style="14" customWidth="1"/>
    <col min="4" max="4" width="8.125" style="14" customWidth="1"/>
    <col min="5" max="5" width="14.50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7.75390625" style="14" customWidth="1"/>
    <col min="16" max="16" width="9.00390625" style="14" bestFit="1" customWidth="1"/>
    <col min="17" max="16384" width="9.00390625" style="14" customWidth="1"/>
  </cols>
  <sheetData>
    <row r="1" ht="12" customHeight="1">
      <c r="A1" s="46"/>
    </row>
    <row r="2" spans="1:15" ht="12" customHeight="1">
      <c r="A2" s="75" t="s">
        <v>50</v>
      </c>
      <c r="B2" s="76"/>
      <c r="C2" s="76"/>
      <c r="D2" s="76"/>
      <c r="E2" s="76"/>
      <c r="F2" s="76"/>
      <c r="G2" s="76"/>
      <c r="H2" s="76"/>
      <c r="I2" s="76"/>
      <c r="J2" s="76"/>
      <c r="K2" s="76"/>
      <c r="L2" s="76"/>
      <c r="M2" s="76"/>
      <c r="N2" s="76"/>
      <c r="O2" s="76"/>
    </row>
    <row r="3" spans="1:15" ht="28.5" customHeight="1">
      <c r="A3" s="76"/>
      <c r="B3" s="76"/>
      <c r="C3" s="76"/>
      <c r="D3" s="76"/>
      <c r="E3" s="76"/>
      <c r="F3" s="76"/>
      <c r="G3" s="76"/>
      <c r="H3" s="76"/>
      <c r="I3" s="76"/>
      <c r="J3" s="76"/>
      <c r="K3" s="76"/>
      <c r="L3" s="76"/>
      <c r="M3" s="76"/>
      <c r="N3" s="76"/>
      <c r="O3" s="76"/>
    </row>
    <row r="4" spans="1:14" ht="21.75" customHeight="1">
      <c r="A4" s="54" t="s">
        <v>49</v>
      </c>
      <c r="B4" s="54"/>
      <c r="C4" s="54"/>
      <c r="D4" s="54"/>
      <c r="E4" s="54"/>
      <c r="N4" s="23" t="s">
        <v>0</v>
      </c>
    </row>
    <row r="5" spans="1:15" ht="24.75" customHeight="1">
      <c r="A5" s="82" t="s">
        <v>1</v>
      </c>
      <c r="B5" s="82"/>
      <c r="C5" s="79"/>
      <c r="D5" s="83" t="s">
        <v>2</v>
      </c>
      <c r="E5" s="83"/>
      <c r="F5" s="83"/>
      <c r="G5" s="83"/>
      <c r="H5" s="83"/>
      <c r="I5" s="83"/>
      <c r="J5" s="83"/>
      <c r="K5" s="83"/>
      <c r="L5" s="83"/>
      <c r="M5" s="83"/>
      <c r="N5" s="83"/>
      <c r="O5" s="84"/>
    </row>
    <row r="6" spans="1:15" s="15" customFormat="1" ht="48.75" customHeight="1">
      <c r="A6" s="78" t="s">
        <v>3</v>
      </c>
      <c r="B6" s="78" t="s">
        <v>4</v>
      </c>
      <c r="C6" s="80"/>
      <c r="D6" s="85" t="s">
        <v>5</v>
      </c>
      <c r="E6" s="86"/>
      <c r="F6" s="87" t="s">
        <v>6</v>
      </c>
      <c r="G6" s="88"/>
      <c r="H6" s="88"/>
      <c r="I6" s="88"/>
      <c r="J6" s="88"/>
      <c r="K6" s="88"/>
      <c r="L6" s="88"/>
      <c r="M6" s="88"/>
      <c r="N6" s="88"/>
      <c r="O6" s="85"/>
    </row>
    <row r="7" spans="1:15" s="15" customFormat="1" ht="63" customHeight="1">
      <c r="A7" s="78"/>
      <c r="B7" s="78"/>
      <c r="C7" s="80"/>
      <c r="D7" s="55" t="s">
        <v>7</v>
      </c>
      <c r="E7" s="17" t="s">
        <v>8</v>
      </c>
      <c r="F7" s="17" t="s">
        <v>9</v>
      </c>
      <c r="G7" s="17" t="s">
        <v>10</v>
      </c>
      <c r="H7" s="17" t="s">
        <v>11</v>
      </c>
      <c r="I7" s="17" t="s">
        <v>12</v>
      </c>
      <c r="J7" s="17" t="s">
        <v>13</v>
      </c>
      <c r="K7" s="17" t="s">
        <v>14</v>
      </c>
      <c r="L7" s="17" t="s">
        <v>15</v>
      </c>
      <c r="M7" s="17" t="s">
        <v>16</v>
      </c>
      <c r="N7" s="17" t="s">
        <v>17</v>
      </c>
      <c r="O7" s="24" t="s">
        <v>18</v>
      </c>
    </row>
    <row r="8" spans="1:15" ht="18.75" customHeight="1">
      <c r="A8" s="56" t="s">
        <v>19</v>
      </c>
      <c r="B8" s="52">
        <v>547.3</v>
      </c>
      <c r="C8" s="80"/>
      <c r="D8" s="64">
        <v>2120199</v>
      </c>
      <c r="E8" s="65" t="s">
        <v>48</v>
      </c>
      <c r="F8" s="66">
        <v>147.2</v>
      </c>
      <c r="G8" s="67">
        <v>392.6</v>
      </c>
      <c r="H8" s="67">
        <v>7.5</v>
      </c>
      <c r="I8" s="67">
        <v>0</v>
      </c>
      <c r="J8" s="67"/>
      <c r="K8" s="67"/>
      <c r="L8" s="67"/>
      <c r="M8" s="67"/>
      <c r="N8" s="67">
        <v>0</v>
      </c>
      <c r="O8" s="68">
        <f>N8+M8+L8+K8+J8+I8+H8+G8+F8</f>
        <v>547.3</v>
      </c>
    </row>
    <row r="9" spans="1:15" ht="18.75" customHeight="1">
      <c r="A9" s="56" t="s">
        <v>20</v>
      </c>
      <c r="B9" s="52">
        <v>547.3</v>
      </c>
      <c r="C9" s="80"/>
      <c r="D9" s="70">
        <v>2120199</v>
      </c>
      <c r="E9" s="67" t="s">
        <v>48</v>
      </c>
      <c r="F9" s="18">
        <v>50</v>
      </c>
      <c r="G9" s="20"/>
      <c r="H9" s="20"/>
      <c r="I9" s="20"/>
      <c r="J9" s="20"/>
      <c r="K9" s="20"/>
      <c r="L9" s="20"/>
      <c r="M9" s="20"/>
      <c r="N9" s="20"/>
      <c r="O9" s="68">
        <f>N9+M9+L9+K9+J9+I9+H9+G9+F9</f>
        <v>50</v>
      </c>
    </row>
    <row r="10" spans="1:15" ht="18.75" customHeight="1">
      <c r="A10" s="58" t="s">
        <v>21</v>
      </c>
      <c r="B10" s="52"/>
      <c r="C10" s="80"/>
      <c r="D10" s="57"/>
      <c r="E10" s="19"/>
      <c r="F10" s="18"/>
      <c r="G10" s="20"/>
      <c r="H10" s="20"/>
      <c r="I10" s="20"/>
      <c r="J10" s="20"/>
      <c r="K10" s="20"/>
      <c r="L10" s="20"/>
      <c r="M10" s="20"/>
      <c r="N10" s="20"/>
      <c r="O10" s="20"/>
    </row>
    <row r="11" spans="1:15" ht="18.75" customHeight="1">
      <c r="A11" s="56" t="s">
        <v>22</v>
      </c>
      <c r="B11" s="52"/>
      <c r="C11" s="80"/>
      <c r="D11" s="57"/>
      <c r="E11" s="19"/>
      <c r="F11" s="18"/>
      <c r="G11" s="20"/>
      <c r="H11" s="20"/>
      <c r="I11" s="20"/>
      <c r="J11" s="20"/>
      <c r="K11" s="20"/>
      <c r="L11" s="20"/>
      <c r="M11" s="20"/>
      <c r="N11" s="20"/>
      <c r="O11" s="20"/>
    </row>
    <row r="12" spans="1:15" ht="18.75" customHeight="1">
      <c r="A12" s="56" t="s">
        <v>23</v>
      </c>
      <c r="B12" s="52"/>
      <c r="C12" s="80"/>
      <c r="D12" s="57"/>
      <c r="E12" s="19"/>
      <c r="F12" s="18"/>
      <c r="G12" s="20"/>
      <c r="H12" s="20"/>
      <c r="I12" s="20"/>
      <c r="J12" s="20"/>
      <c r="K12" s="20"/>
      <c r="L12" s="20"/>
      <c r="M12" s="20"/>
      <c r="N12" s="20"/>
      <c r="O12" s="20"/>
    </row>
    <row r="13" spans="1:15" ht="18.75" customHeight="1">
      <c r="A13" s="56" t="s">
        <v>24</v>
      </c>
      <c r="B13" s="52"/>
      <c r="C13" s="80"/>
      <c r="D13" s="57"/>
      <c r="E13" s="19"/>
      <c r="F13" s="18"/>
      <c r="G13" s="20"/>
      <c r="H13" s="20"/>
      <c r="I13" s="20"/>
      <c r="J13" s="20"/>
      <c r="K13" s="20"/>
      <c r="L13" s="20"/>
      <c r="M13" s="20"/>
      <c r="N13" s="20"/>
      <c r="O13" s="20"/>
    </row>
    <row r="14" spans="1:15" ht="18.75" customHeight="1">
      <c r="A14" s="56" t="s">
        <v>25</v>
      </c>
      <c r="B14" s="52"/>
      <c r="C14" s="80"/>
      <c r="D14" s="57"/>
      <c r="E14" s="19"/>
      <c r="F14" s="18"/>
      <c r="G14" s="20"/>
      <c r="H14" s="20"/>
      <c r="I14" s="20"/>
      <c r="J14" s="20"/>
      <c r="K14" s="20"/>
      <c r="L14" s="20"/>
      <c r="M14" s="20"/>
      <c r="N14" s="20"/>
      <c r="O14" s="20"/>
    </row>
    <row r="15" spans="1:15" ht="18.75" customHeight="1">
      <c r="A15" s="56" t="s">
        <v>26</v>
      </c>
      <c r="B15" s="52">
        <v>50</v>
      </c>
      <c r="C15" s="80"/>
      <c r="D15" s="57"/>
      <c r="E15" s="19"/>
      <c r="F15" s="18"/>
      <c r="G15" s="20"/>
      <c r="H15" s="20"/>
      <c r="I15" s="20"/>
      <c r="J15" s="20"/>
      <c r="K15" s="20"/>
      <c r="L15" s="20"/>
      <c r="M15" s="20"/>
      <c r="N15" s="20"/>
      <c r="O15" s="20"/>
    </row>
    <row r="16" spans="1:15" ht="18.75" customHeight="1">
      <c r="A16" s="56"/>
      <c r="B16" s="52"/>
      <c r="C16" s="80"/>
      <c r="D16" s="57"/>
      <c r="E16" s="19"/>
      <c r="F16" s="18"/>
      <c r="G16" s="20"/>
      <c r="H16" s="20"/>
      <c r="I16" s="20"/>
      <c r="J16" s="20"/>
      <c r="K16" s="20"/>
      <c r="L16" s="20"/>
      <c r="M16" s="20"/>
      <c r="N16" s="20"/>
      <c r="O16" s="20"/>
    </row>
    <row r="17" spans="1:15" ht="18.75" customHeight="1">
      <c r="A17" s="59"/>
      <c r="B17" s="52"/>
      <c r="C17" s="80"/>
      <c r="D17" s="57"/>
      <c r="E17" s="19"/>
      <c r="F17" s="18"/>
      <c r="G17" s="20"/>
      <c r="H17" s="20"/>
      <c r="I17" s="20"/>
      <c r="J17" s="20"/>
      <c r="K17" s="20"/>
      <c r="L17" s="20"/>
      <c r="M17" s="20"/>
      <c r="N17" s="20"/>
      <c r="O17" s="20"/>
    </row>
    <row r="18" spans="1:15" ht="18.75" customHeight="1">
      <c r="A18" s="59"/>
      <c r="B18" s="52"/>
      <c r="C18" s="80"/>
      <c r="D18" s="57"/>
      <c r="E18" s="19"/>
      <c r="F18" s="18"/>
      <c r="G18" s="20"/>
      <c r="H18" s="20"/>
      <c r="I18" s="20"/>
      <c r="J18" s="20"/>
      <c r="K18" s="20"/>
      <c r="L18" s="20"/>
      <c r="M18" s="20"/>
      <c r="N18" s="20"/>
      <c r="O18" s="20"/>
    </row>
    <row r="19" spans="1:15" ht="18.75" customHeight="1">
      <c r="A19" s="22" t="s">
        <v>27</v>
      </c>
      <c r="B19" s="49">
        <f>B8+B11+B12+B13+B14+B15</f>
        <v>597.3</v>
      </c>
      <c r="C19" s="81"/>
      <c r="D19" s="60"/>
      <c r="E19" s="22"/>
      <c r="F19" s="21"/>
      <c r="G19" s="20"/>
      <c r="H19" s="20"/>
      <c r="I19" s="20"/>
      <c r="J19" s="20"/>
      <c r="K19" s="20"/>
      <c r="L19" s="20"/>
      <c r="M19" s="20"/>
      <c r="N19" s="20"/>
      <c r="O19" s="69">
        <f>O18+O17+O16+O15+O14+O13+O12+O11+O10+O9+O8</f>
        <v>597.3</v>
      </c>
    </row>
    <row r="21" spans="1:15" ht="21.75" customHeight="1">
      <c r="A21" s="77"/>
      <c r="B21" s="77"/>
      <c r="C21" s="77"/>
      <c r="D21" s="77"/>
      <c r="E21" s="77"/>
      <c r="F21" s="77"/>
      <c r="G21" s="77"/>
      <c r="H21" s="77"/>
      <c r="I21" s="77"/>
      <c r="J21" s="77"/>
      <c r="K21" s="77"/>
      <c r="L21" s="77"/>
      <c r="M21" s="77"/>
      <c r="N21" s="77"/>
      <c r="O21" s="77"/>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F12" sqref="F12"/>
    </sheetView>
  </sheetViews>
  <sheetFormatPr defaultColWidth="9.00390625" defaultRowHeight="14.25"/>
  <cols>
    <col min="1" max="12" width="9.375" style="0" customWidth="1"/>
  </cols>
  <sheetData>
    <row r="1" spans="1:12" ht="13.5">
      <c r="A1" s="75" t="s">
        <v>58</v>
      </c>
      <c r="B1" s="76"/>
      <c r="C1" s="76"/>
      <c r="D1" s="76"/>
      <c r="E1" s="76"/>
      <c r="F1" s="76"/>
      <c r="G1" s="76"/>
      <c r="H1" s="76"/>
      <c r="I1" s="76"/>
      <c r="J1" s="76"/>
      <c r="K1" s="76"/>
      <c r="L1" s="76"/>
    </row>
    <row r="2" spans="1:12" ht="30" customHeight="1">
      <c r="A2" s="76"/>
      <c r="B2" s="76"/>
      <c r="C2" s="76"/>
      <c r="D2" s="76"/>
      <c r="E2" s="76"/>
      <c r="F2" s="76"/>
      <c r="G2" s="76"/>
      <c r="H2" s="76"/>
      <c r="I2" s="76"/>
      <c r="J2" s="76"/>
      <c r="K2" s="76"/>
      <c r="L2" s="76"/>
    </row>
    <row r="3" spans="1:12" ht="28.5" customHeight="1">
      <c r="A3" s="89" t="s">
        <v>49</v>
      </c>
      <c r="B3" s="89"/>
      <c r="C3" s="89"/>
      <c r="D3" s="14"/>
      <c r="E3" s="14"/>
      <c r="F3" s="14"/>
      <c r="G3" s="14"/>
      <c r="H3" s="14"/>
      <c r="I3" s="14"/>
      <c r="J3" s="14"/>
      <c r="K3" s="23" t="s">
        <v>0</v>
      </c>
      <c r="L3" s="14"/>
    </row>
    <row r="4" spans="1:12" ht="25.5" customHeight="1">
      <c r="A4" s="82" t="s">
        <v>2</v>
      </c>
      <c r="B4" s="82"/>
      <c r="C4" s="82"/>
      <c r="D4" s="82"/>
      <c r="E4" s="82"/>
      <c r="F4" s="82"/>
      <c r="G4" s="82"/>
      <c r="H4" s="82"/>
      <c r="I4" s="82"/>
      <c r="J4" s="82"/>
      <c r="K4" s="82"/>
      <c r="L4" s="82"/>
    </row>
    <row r="5" spans="1:12" ht="19.5" customHeight="1">
      <c r="A5" s="90" t="s">
        <v>5</v>
      </c>
      <c r="B5" s="90"/>
      <c r="C5" s="86" t="s">
        <v>6</v>
      </c>
      <c r="D5" s="86"/>
      <c r="E5" s="86"/>
      <c r="F5" s="86"/>
      <c r="G5" s="86"/>
      <c r="H5" s="86"/>
      <c r="I5" s="86"/>
      <c r="J5" s="86"/>
      <c r="K5" s="86"/>
      <c r="L5" s="86"/>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70">
        <v>2120199</v>
      </c>
      <c r="B7" s="67" t="s">
        <v>48</v>
      </c>
      <c r="C7" s="71">
        <v>147.2</v>
      </c>
      <c r="D7" s="71">
        <v>7.6</v>
      </c>
      <c r="E7" s="71"/>
      <c r="F7" s="71"/>
      <c r="G7" s="71"/>
      <c r="H7" s="71"/>
      <c r="I7" s="71"/>
      <c r="J7" s="71"/>
      <c r="K7" s="71"/>
      <c r="L7" s="71">
        <f>K7+J7+I7+H7+G7+F7+E7+D7+C7</f>
        <v>154.79999999999998</v>
      </c>
    </row>
    <row r="8" spans="1:12" ht="25.5" customHeight="1">
      <c r="A8" s="72">
        <v>2210201</v>
      </c>
      <c r="B8" s="67" t="s">
        <v>51</v>
      </c>
      <c r="C8" s="73"/>
      <c r="D8" s="74"/>
      <c r="E8" s="74">
        <v>7.5</v>
      </c>
      <c r="F8" s="74"/>
      <c r="G8" s="74"/>
      <c r="H8" s="74"/>
      <c r="I8" s="74"/>
      <c r="J8" s="74"/>
      <c r="K8" s="74"/>
      <c r="L8" s="71">
        <f aca="true" t="shared" si="0" ref="L8:L13">K8+J8+I8+H8+G8+F8+E8+D8+C8</f>
        <v>7.5</v>
      </c>
    </row>
    <row r="9" spans="1:12" ht="25.5" customHeight="1">
      <c r="A9" s="70">
        <v>2130399</v>
      </c>
      <c r="B9" s="67" t="s">
        <v>52</v>
      </c>
      <c r="C9" s="73"/>
      <c r="D9" s="74">
        <v>385</v>
      </c>
      <c r="E9" s="67"/>
      <c r="F9" s="74"/>
      <c r="G9" s="74"/>
      <c r="H9" s="74"/>
      <c r="I9" s="74"/>
      <c r="J9" s="74"/>
      <c r="K9" s="74"/>
      <c r="L9" s="71">
        <f t="shared" si="0"/>
        <v>385</v>
      </c>
    </row>
    <row r="10" spans="1:12" ht="25.5" customHeight="1">
      <c r="A10" s="25"/>
      <c r="B10" s="25"/>
      <c r="C10" s="25"/>
      <c r="D10" s="25"/>
      <c r="E10" s="25"/>
      <c r="F10" s="25"/>
      <c r="G10" s="25"/>
      <c r="H10" s="25"/>
      <c r="I10" s="25"/>
      <c r="J10" s="25"/>
      <c r="K10" s="25"/>
      <c r="L10" s="71">
        <f t="shared" si="0"/>
        <v>0</v>
      </c>
    </row>
    <row r="11" spans="1:12" ht="25.5" customHeight="1">
      <c r="A11" s="25"/>
      <c r="B11" s="25"/>
      <c r="C11" s="25"/>
      <c r="D11" s="25"/>
      <c r="E11" s="25"/>
      <c r="F11" s="25"/>
      <c r="G11" s="25"/>
      <c r="H11" s="25"/>
      <c r="I11" s="25"/>
      <c r="J11" s="25"/>
      <c r="K11" s="25"/>
      <c r="L11" s="71">
        <f t="shared" si="0"/>
        <v>0</v>
      </c>
    </row>
    <row r="12" spans="1:12" ht="25.5" customHeight="1">
      <c r="A12" s="25"/>
      <c r="B12" s="25"/>
      <c r="C12" s="25"/>
      <c r="D12" s="25"/>
      <c r="E12" s="25"/>
      <c r="F12" s="25"/>
      <c r="G12" s="25"/>
      <c r="H12" s="25"/>
      <c r="I12" s="25"/>
      <c r="J12" s="25"/>
      <c r="K12" s="25"/>
      <c r="L12" s="71">
        <f t="shared" si="0"/>
        <v>0</v>
      </c>
    </row>
    <row r="13" spans="1:12" ht="25.5" customHeight="1">
      <c r="A13" s="25"/>
      <c r="B13" s="25"/>
      <c r="C13" s="25"/>
      <c r="D13" s="25"/>
      <c r="E13" s="25"/>
      <c r="F13" s="25"/>
      <c r="G13" s="25"/>
      <c r="H13" s="25"/>
      <c r="I13" s="25"/>
      <c r="J13" s="25"/>
      <c r="K13" s="25"/>
      <c r="L13" s="71">
        <f t="shared" si="0"/>
        <v>0</v>
      </c>
    </row>
    <row r="14" spans="1:12" ht="25.5" customHeight="1">
      <c r="A14" s="25"/>
      <c r="B14" s="25"/>
      <c r="C14" s="25"/>
      <c r="D14" s="25"/>
      <c r="E14" s="25"/>
      <c r="F14" s="25"/>
      <c r="G14" s="25"/>
      <c r="H14" s="25"/>
      <c r="I14" s="25"/>
      <c r="J14" s="25"/>
      <c r="K14" s="25"/>
      <c r="L14" s="71">
        <f>L13+L12+L11+L10+L9+L8+L7</f>
        <v>547.3</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D6" sqref="D6"/>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6" width="9.00390625" style="14" bestFit="1" customWidth="1"/>
    <col min="7" max="16384" width="9.00390625" style="14" customWidth="1"/>
  </cols>
  <sheetData>
    <row r="1" ht="22.5" customHeight="1">
      <c r="A1" s="46"/>
    </row>
    <row r="2" spans="1:5" ht="33" customHeight="1">
      <c r="A2" s="75" t="s">
        <v>56</v>
      </c>
      <c r="B2" s="76"/>
      <c r="C2" s="76"/>
      <c r="D2" s="76"/>
      <c r="E2" s="76"/>
    </row>
    <row r="3" spans="1:5" ht="22.5" customHeight="1">
      <c r="A3" s="91" t="s">
        <v>49</v>
      </c>
      <c r="B3" s="91"/>
      <c r="E3" s="47" t="s">
        <v>0</v>
      </c>
    </row>
    <row r="4" spans="1:5" s="45" customFormat="1" ht="27.75" customHeight="1">
      <c r="A4" s="48" t="s">
        <v>28</v>
      </c>
      <c r="B4" s="48" t="s">
        <v>29</v>
      </c>
      <c r="C4" s="48" t="s">
        <v>30</v>
      </c>
      <c r="D4" s="48" t="s">
        <v>31</v>
      </c>
      <c r="E4" s="48" t="s">
        <v>32</v>
      </c>
    </row>
    <row r="5" spans="1:5" s="45" customFormat="1" ht="27.75" customHeight="1">
      <c r="A5" s="92" t="s">
        <v>18</v>
      </c>
      <c r="B5" s="92"/>
      <c r="C5" s="49">
        <f>C6+C7+C8</f>
        <v>597.3</v>
      </c>
      <c r="D5" s="49">
        <f>D6+D7+D8</f>
        <v>597.3</v>
      </c>
      <c r="E5" s="49"/>
    </row>
    <row r="6" spans="1:5" ht="27.75" customHeight="1">
      <c r="A6" s="70">
        <v>2120199</v>
      </c>
      <c r="B6" s="67" t="s">
        <v>48</v>
      </c>
      <c r="C6" s="52">
        <v>204.8</v>
      </c>
      <c r="D6" s="52">
        <v>204.8</v>
      </c>
      <c r="E6" s="52"/>
    </row>
    <row r="7" spans="1:5" ht="27.75" customHeight="1">
      <c r="A7" s="72">
        <v>2210201</v>
      </c>
      <c r="B7" s="67" t="s">
        <v>51</v>
      </c>
      <c r="C7" s="52">
        <v>7.5</v>
      </c>
      <c r="D7" s="52">
        <v>7.5</v>
      </c>
      <c r="E7" s="52"/>
    </row>
    <row r="8" spans="1:5" ht="27.75" customHeight="1">
      <c r="A8" s="70">
        <v>2130399</v>
      </c>
      <c r="B8" s="67" t="s">
        <v>52</v>
      </c>
      <c r="C8" s="52">
        <v>385</v>
      </c>
      <c r="D8" s="52">
        <v>385</v>
      </c>
      <c r="E8" s="52"/>
    </row>
    <row r="9" spans="1:5" ht="27.75" customHeight="1">
      <c r="A9" s="50"/>
      <c r="B9" s="51"/>
      <c r="C9" s="52"/>
      <c r="D9" s="52"/>
      <c r="E9" s="52"/>
    </row>
    <row r="10" spans="1:5" ht="27.75" customHeight="1">
      <c r="A10" s="50"/>
      <c r="B10" s="51"/>
      <c r="C10" s="52"/>
      <c r="D10" s="52"/>
      <c r="E10" s="52"/>
    </row>
    <row r="11" spans="1:5" ht="27.75" customHeight="1">
      <c r="A11" s="50"/>
      <c r="B11" s="51"/>
      <c r="C11" s="52"/>
      <c r="D11" s="52"/>
      <c r="E11" s="52"/>
    </row>
    <row r="12" spans="1:5" ht="27.75" customHeight="1">
      <c r="A12" s="50"/>
      <c r="B12" s="51"/>
      <c r="C12" s="52"/>
      <c r="D12" s="52"/>
      <c r="E12" s="52"/>
    </row>
    <row r="13" spans="1:5" ht="27.75" customHeight="1">
      <c r="A13" s="50"/>
      <c r="B13" s="51"/>
      <c r="C13" s="52"/>
      <c r="D13" s="52"/>
      <c r="E13" s="52"/>
    </row>
    <row r="14" spans="1:5" ht="27.75" customHeight="1">
      <c r="A14" s="50"/>
      <c r="B14" s="51"/>
      <c r="C14" s="52"/>
      <c r="D14" s="52"/>
      <c r="E14" s="52"/>
    </row>
    <row r="15" spans="1:5" ht="27.75" customHeight="1">
      <c r="A15" s="50"/>
      <c r="B15" s="51"/>
      <c r="C15" s="52"/>
      <c r="D15" s="52"/>
      <c r="E15" s="52"/>
    </row>
    <row r="16" spans="1:5" ht="27.75" customHeight="1">
      <c r="A16" s="50"/>
      <c r="B16" s="51"/>
      <c r="C16" s="52"/>
      <c r="D16" s="52"/>
      <c r="E16" s="52"/>
    </row>
    <row r="17" spans="1:5" ht="27.75" customHeight="1">
      <c r="A17" s="50"/>
      <c r="B17" s="51"/>
      <c r="C17" s="52"/>
      <c r="D17" s="52"/>
      <c r="E17" s="52"/>
    </row>
    <row r="18" spans="1:5" ht="27.75" customHeight="1">
      <c r="A18" s="50"/>
      <c r="B18" s="51"/>
      <c r="C18" s="52"/>
      <c r="D18" s="52"/>
      <c r="E18" s="52"/>
    </row>
    <row r="19" spans="1:5" ht="27.75" customHeight="1">
      <c r="A19" s="50"/>
      <c r="B19" s="51"/>
      <c r="C19" s="52"/>
      <c r="D19" s="52"/>
      <c r="E19" s="52"/>
    </row>
    <row r="20" spans="1:5" ht="27.75" customHeight="1">
      <c r="A20" s="50"/>
      <c r="B20" s="51"/>
      <c r="C20" s="52"/>
      <c r="D20" s="52"/>
      <c r="E20" s="52"/>
    </row>
    <row r="21" spans="1:5" ht="27.75" customHeight="1">
      <c r="A21" s="50"/>
      <c r="B21" s="51"/>
      <c r="C21" s="52"/>
      <c r="D21" s="52"/>
      <c r="E21" s="52"/>
    </row>
    <row r="22" spans="1:5" ht="27.75" customHeight="1">
      <c r="A22" s="50"/>
      <c r="B22" s="51"/>
      <c r="C22" s="52"/>
      <c r="D22" s="52"/>
      <c r="E22" s="52"/>
    </row>
    <row r="23" spans="1:5" ht="27.75" customHeight="1">
      <c r="A23" s="50"/>
      <c r="B23" s="51"/>
      <c r="C23" s="52"/>
      <c r="D23" s="52"/>
      <c r="E23" s="52"/>
    </row>
    <row r="24" spans="1:5" ht="27.75" customHeight="1">
      <c r="A24" s="93" t="s">
        <v>33</v>
      </c>
      <c r="B24" s="93"/>
      <c r="C24" s="93"/>
      <c r="D24" s="93"/>
      <c r="E24" s="93"/>
    </row>
    <row r="25" ht="21.75">
      <c r="A25" s="53"/>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N26"/>
  <sheetViews>
    <sheetView tabSelected="1" zoomScaleSheetLayoutView="100" zoomScalePageLayoutView="0" workbookViewId="0" topLeftCell="A8">
      <selection activeCell="B8" sqref="B8"/>
    </sheetView>
  </sheetViews>
  <sheetFormatPr defaultColWidth="9.00390625" defaultRowHeight="14.25"/>
  <cols>
    <col min="1" max="3" width="25.625" style="26" customWidth="1"/>
    <col min="4" max="4" width="9.00390625" style="26" bestFit="1" customWidth="1"/>
    <col min="5" max="16384" width="9.00390625" style="26" customWidth="1"/>
  </cols>
  <sheetData>
    <row r="1" spans="1:248" ht="17.2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row>
    <row r="2" spans="1:248" ht="22.5">
      <c r="A2" s="94" t="s">
        <v>55</v>
      </c>
      <c r="B2" s="95"/>
      <c r="C2" s="95"/>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row>
    <row r="3" spans="1:248" ht="27.75" customHeight="1">
      <c r="A3" s="29"/>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row>
    <row r="4" spans="1:248" ht="39"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row>
    <row r="5" spans="1:248" ht="39" customHeight="1">
      <c r="A5" s="32"/>
      <c r="B5" s="33" t="s">
        <v>18</v>
      </c>
      <c r="C5" s="34">
        <f>C6+C10+C13+C14</f>
        <v>547.3</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row>
    <row r="6" spans="1:248" ht="39" customHeight="1">
      <c r="A6" s="35" t="s">
        <v>35</v>
      </c>
      <c r="B6" s="36" t="s">
        <v>9</v>
      </c>
      <c r="C6" s="37">
        <f>C7+C8+C9</f>
        <v>147.2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row>
    <row r="7" spans="1:244" ht="39" customHeight="1">
      <c r="A7" s="35" t="s">
        <v>62</v>
      </c>
      <c r="B7" s="36" t="s">
        <v>63</v>
      </c>
      <c r="C7" s="37">
        <v>96</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row>
    <row r="8" spans="1:244" ht="39" customHeight="1">
      <c r="A8" s="35" t="s">
        <v>64</v>
      </c>
      <c r="B8" s="108" t="s">
        <v>76</v>
      </c>
      <c r="C8" s="37">
        <v>2.3</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row>
    <row r="9" spans="1:244" ht="39" customHeight="1">
      <c r="A9" s="35" t="s">
        <v>75</v>
      </c>
      <c r="B9" s="36" t="s">
        <v>61</v>
      </c>
      <c r="C9" s="37">
        <v>48.9</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row>
    <row r="10" spans="1:244" ht="39" customHeight="1">
      <c r="A10" s="35" t="s">
        <v>66</v>
      </c>
      <c r="B10" s="36" t="s">
        <v>67</v>
      </c>
      <c r="C10" s="37">
        <f>C11+C12</f>
        <v>7.6</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row>
    <row r="11" spans="1:248" ht="39" customHeight="1">
      <c r="A11" s="35" t="s">
        <v>68</v>
      </c>
      <c r="B11" s="36" t="s">
        <v>65</v>
      </c>
      <c r="C11" s="37">
        <v>5.6</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row>
    <row r="12" spans="1:248" ht="39" customHeight="1">
      <c r="A12" s="35" t="s">
        <v>71</v>
      </c>
      <c r="B12" s="36" t="s">
        <v>69</v>
      </c>
      <c r="C12" s="37">
        <v>2</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row>
    <row r="13" spans="1:248" ht="39" customHeight="1">
      <c r="A13" s="35" t="s">
        <v>72</v>
      </c>
      <c r="B13" s="107" t="s">
        <v>70</v>
      </c>
      <c r="C13" s="106">
        <v>385</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row>
    <row r="14" spans="1:248" ht="39" customHeight="1">
      <c r="A14" s="32">
        <v>303</v>
      </c>
      <c r="B14" s="38" t="s">
        <v>11</v>
      </c>
      <c r="C14" s="106">
        <v>7.5</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row>
    <row r="15" spans="1:248" ht="39" customHeight="1">
      <c r="A15" s="35" t="s">
        <v>74</v>
      </c>
      <c r="B15" s="108" t="s">
        <v>73</v>
      </c>
      <c r="C15" s="106">
        <v>7.5</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row>
    <row r="16" spans="1:248" ht="39" customHeight="1">
      <c r="A16" s="39"/>
      <c r="B16" s="40"/>
      <c r="C16" s="41"/>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row>
    <row r="17" spans="1:248" ht="39" customHeight="1">
      <c r="A17" s="42"/>
      <c r="B17" s="43"/>
      <c r="C17" s="44"/>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row>
    <row r="18" spans="1:248" ht="39" customHeight="1">
      <c r="A18" s="32"/>
      <c r="B18" s="43"/>
      <c r="C18" s="44"/>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row>
    <row r="19" spans="1:248" ht="39" customHeight="1">
      <c r="A19" s="32"/>
      <c r="B19" s="43"/>
      <c r="C19" s="44"/>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row>
    <row r="20" spans="1:248" ht="39" customHeight="1">
      <c r="A20" s="32"/>
      <c r="B20" s="43"/>
      <c r="C20" s="44"/>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row>
    <row r="21" spans="1:248" ht="39" customHeight="1">
      <c r="A21" s="40"/>
      <c r="B21" s="40"/>
      <c r="C21" s="44"/>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row>
    <row r="22" spans="1:248" ht="39" customHeight="1">
      <c r="A22" s="39"/>
      <c r="B22" s="39"/>
      <c r="C22" s="44"/>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row>
    <row r="23" spans="1:248" ht="39" customHeight="1">
      <c r="A23" s="39"/>
      <c r="B23" s="39"/>
      <c r="C23" s="44"/>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row>
    <row r="24" spans="1:248" ht="39" customHeight="1">
      <c r="A24" s="39"/>
      <c r="B24" s="39"/>
      <c r="C24" s="44"/>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row>
    <row r="25" spans="1:248" ht="25.5" customHeight="1">
      <c r="A25" s="96" t="s">
        <v>36</v>
      </c>
      <c r="B25" s="97"/>
      <c r="C25" s="97"/>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row>
    <row r="26" spans="1:3" ht="25.5" customHeight="1">
      <c r="A26" s="98" t="s">
        <v>37</v>
      </c>
      <c r="B26" s="98"/>
      <c r="C26" s="98"/>
    </row>
  </sheetData>
  <sheetProtection/>
  <mergeCells count="3">
    <mergeCell ref="A2:C2"/>
    <mergeCell ref="A25:C25"/>
    <mergeCell ref="A26:C26"/>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2" sqref="A2:L3"/>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5" t="s">
        <v>54</v>
      </c>
      <c r="B2" s="76"/>
      <c r="C2" s="76"/>
      <c r="D2" s="76"/>
      <c r="E2" s="76"/>
      <c r="F2" s="76"/>
      <c r="G2" s="76"/>
      <c r="H2" s="76"/>
      <c r="I2" s="76"/>
      <c r="J2" s="76"/>
      <c r="K2" s="76"/>
      <c r="L2" s="76"/>
    </row>
    <row r="3" spans="1:12" ht="28.5" customHeight="1">
      <c r="A3" s="76"/>
      <c r="B3" s="76"/>
      <c r="C3" s="76"/>
      <c r="D3" s="76"/>
      <c r="E3" s="76"/>
      <c r="F3" s="76"/>
      <c r="G3" s="76"/>
      <c r="H3" s="76"/>
      <c r="I3" s="76"/>
      <c r="J3" s="76"/>
      <c r="K3" s="76"/>
      <c r="L3" s="76"/>
    </row>
    <row r="4" spans="1:11" ht="21.75" customHeight="1">
      <c r="A4" s="89" t="s">
        <v>49</v>
      </c>
      <c r="B4" s="89"/>
      <c r="K4" s="23" t="s">
        <v>0</v>
      </c>
    </row>
    <row r="5" spans="1:12" ht="24.75" customHeight="1">
      <c r="A5" s="82" t="s">
        <v>2</v>
      </c>
      <c r="B5" s="82"/>
      <c r="C5" s="82"/>
      <c r="D5" s="82"/>
      <c r="E5" s="82"/>
      <c r="F5" s="82"/>
      <c r="G5" s="82"/>
      <c r="H5" s="82"/>
      <c r="I5" s="82"/>
      <c r="J5" s="82"/>
      <c r="K5" s="82"/>
      <c r="L5" s="82"/>
    </row>
    <row r="6" spans="1:12" s="15" customFormat="1" ht="48.75" customHeight="1">
      <c r="A6" s="86" t="s">
        <v>5</v>
      </c>
      <c r="B6" s="86"/>
      <c r="C6" s="86" t="s">
        <v>6</v>
      </c>
      <c r="D6" s="86"/>
      <c r="E6" s="86"/>
      <c r="F6" s="86"/>
      <c r="G6" s="86"/>
      <c r="H6" s="86"/>
      <c r="I6" s="86"/>
      <c r="J6" s="86"/>
      <c r="K6" s="86"/>
      <c r="L6" s="86"/>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G7" sqref="G7"/>
    </sheetView>
  </sheetViews>
  <sheetFormatPr defaultColWidth="9.00390625" defaultRowHeight="14.25"/>
  <sheetData>
    <row r="1" spans="1:241" ht="17.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9" t="s">
        <v>53</v>
      </c>
      <c r="B2" s="100"/>
      <c r="C2" s="100"/>
      <c r="D2" s="100"/>
      <c r="E2" s="100"/>
      <c r="F2" s="100"/>
      <c r="G2" s="100"/>
      <c r="H2" s="100"/>
      <c r="I2" s="10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1" t="s">
        <v>0</v>
      </c>
      <c r="I3" s="10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3" t="s">
        <v>38</v>
      </c>
      <c r="B4" s="6" t="s">
        <v>39</v>
      </c>
      <c r="C4" s="7"/>
      <c r="D4" s="7"/>
      <c r="E4" s="7"/>
      <c r="F4" s="7"/>
      <c r="G4" s="7"/>
      <c r="H4" s="104" t="s">
        <v>59</v>
      </c>
      <c r="I4" s="105" t="s">
        <v>40</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3"/>
      <c r="B5" s="103" t="s">
        <v>41</v>
      </c>
      <c r="C5" s="103" t="s">
        <v>42</v>
      </c>
      <c r="D5" s="103" t="s">
        <v>43</v>
      </c>
      <c r="E5" s="102" t="s">
        <v>44</v>
      </c>
      <c r="F5" s="102"/>
      <c r="G5" s="103" t="s">
        <v>45</v>
      </c>
      <c r="H5" s="104"/>
      <c r="I5" s="104"/>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3"/>
      <c r="B6" s="103"/>
      <c r="C6" s="103"/>
      <c r="D6" s="103"/>
      <c r="E6" s="5" t="s">
        <v>46</v>
      </c>
      <c r="F6" s="5" t="s">
        <v>47</v>
      </c>
      <c r="G6" s="103"/>
      <c r="H6" s="104"/>
      <c r="I6" s="104"/>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17" ht="39" customHeight="1">
      <c r="A7" s="9" t="s">
        <v>57</v>
      </c>
      <c r="B7" s="10">
        <f>C7+D7</f>
        <v>59</v>
      </c>
      <c r="C7" s="10">
        <v>8</v>
      </c>
      <c r="D7" s="10">
        <f>E7+F7</f>
        <v>51</v>
      </c>
      <c r="E7" s="10">
        <v>36</v>
      </c>
      <c r="F7" s="10">
        <v>15</v>
      </c>
      <c r="G7" s="10">
        <v>0</v>
      </c>
      <c r="H7" s="8">
        <v>17.7</v>
      </c>
      <c r="I7" s="63" t="s">
        <v>60</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row>
    <row r="8" spans="1:217"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61"/>
      <c r="B16" s="61"/>
      <c r="C16" s="61"/>
      <c r="D16" s="61"/>
      <c r="E16" s="61"/>
      <c r="F16" s="61"/>
      <c r="G16" s="61"/>
      <c r="H16" s="61"/>
      <c r="I16" s="61"/>
    </row>
    <row r="17" spans="1:9" ht="28.5" customHeight="1">
      <c r="A17" s="62"/>
      <c r="B17" s="62"/>
      <c r="C17" s="62"/>
      <c r="D17" s="62"/>
      <c r="E17" s="62"/>
      <c r="F17" s="62"/>
      <c r="G17" s="62"/>
      <c r="H17" s="62"/>
      <c r="I17" s="6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微星</cp:lastModifiedBy>
  <cp:lastPrinted>2016-08-29T08:50:22Z</cp:lastPrinted>
  <dcterms:created xsi:type="dcterms:W3CDTF">2008-09-11T17:22:52Z</dcterms:created>
  <dcterms:modified xsi:type="dcterms:W3CDTF">2017-05-12T07:10:22Z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