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'Sheet1'!$1:$4</definedName>
  </definedNames>
  <calcPr fullCalcOnLoad="1"/>
</workbook>
</file>

<file path=xl/sharedStrings.xml><?xml version="1.0" encoding="utf-8"?>
<sst xmlns="http://schemas.openxmlformats.org/spreadsheetml/2006/main" count="145" uniqueCount="139">
  <si>
    <t>附件：</t>
  </si>
  <si>
    <t>单位：万元</t>
  </si>
  <si>
    <t>市州</t>
  </si>
  <si>
    <t>县市区</t>
  </si>
  <si>
    <t>金额</t>
  </si>
  <si>
    <t>合计</t>
  </si>
  <si>
    <t>长沙市</t>
  </si>
  <si>
    <t>长沙市小计</t>
  </si>
  <si>
    <t>市本级</t>
  </si>
  <si>
    <t>浏阳市</t>
  </si>
  <si>
    <t>宁乡县</t>
  </si>
  <si>
    <t>株洲市</t>
  </si>
  <si>
    <t>株洲市小计</t>
  </si>
  <si>
    <t>株洲县</t>
  </si>
  <si>
    <t>醴陵市</t>
  </si>
  <si>
    <t>攸县</t>
  </si>
  <si>
    <t>茶陵县</t>
  </si>
  <si>
    <t>湘潭市</t>
  </si>
  <si>
    <t>湘潭市小计</t>
  </si>
  <si>
    <t>湘潭县</t>
  </si>
  <si>
    <t>湘乡市</t>
  </si>
  <si>
    <t>衡阳市</t>
  </si>
  <si>
    <t>衡阳市小计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</si>
  <si>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</si>
  <si>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</si>
  <si>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</si>
  <si>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</si>
  <si>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</si>
  <si>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</si>
  <si>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</si>
  <si>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</t>
  </si>
  <si>
    <t>邵阳市小计</t>
  </si>
  <si>
    <t>邵阳市本级及所辖区</t>
  </si>
  <si>
    <t>双清区</t>
  </si>
  <si>
    <t>大祥区</t>
  </si>
  <si>
    <t>邵东县</t>
  </si>
  <si>
    <t>新邵县</t>
  </si>
  <si>
    <t>隆回县</t>
  </si>
  <si>
    <t>洞口县</t>
  </si>
  <si>
    <t>新宁县</t>
  </si>
  <si>
    <t>邵阳县</t>
  </si>
  <si>
    <t>城步县</t>
  </si>
  <si>
    <t>绥宁县</t>
  </si>
  <si>
    <t>岳阳市</t>
  </si>
  <si>
    <t>岳阳市小计</t>
  </si>
  <si>
    <t>汨罗市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</si>
  <si>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</si>
  <si>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</si>
  <si>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</si>
  <si>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</si>
  <si>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</si>
  <si>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</si>
  <si>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</si>
  <si>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安乡县</t>
  </si>
  <si>
    <t>汉寿县</t>
  </si>
  <si>
    <t>澧县</t>
  </si>
  <si>
    <t>临澧县</t>
  </si>
  <si>
    <t>桃源县</t>
  </si>
  <si>
    <t>石门县</t>
  </si>
  <si>
    <t>张家界市</t>
  </si>
  <si>
    <t>张家界市小计</t>
  </si>
  <si>
    <t>张家界市本级及所辖区</t>
  </si>
  <si>
    <t>永定区</t>
  </si>
  <si>
    <t>武陵源区</t>
  </si>
  <si>
    <t>慈利县</t>
  </si>
  <si>
    <t>桑植县</t>
  </si>
  <si>
    <t>益阳市</t>
  </si>
  <si>
    <t>益阳市小计</t>
  </si>
  <si>
    <t>益阳市本级及所辖区</t>
  </si>
  <si>
    <t>资阳区</t>
  </si>
  <si>
    <t>赫山区</t>
  </si>
  <si>
    <t>沅江市</t>
  </si>
  <si>
    <t>南县</t>
  </si>
  <si>
    <t>桃江县</t>
  </si>
  <si>
    <t>安化县</t>
  </si>
  <si>
    <t>永州市</t>
  </si>
  <si>
    <t>永州市小计</t>
  </si>
  <si>
    <t>永州市本级及所辖区</t>
  </si>
  <si>
    <t>零陵区</t>
  </si>
  <si>
    <t>冷水滩区</t>
  </si>
  <si>
    <t>东安县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</si>
  <si>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</si>
  <si>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</si>
  <si>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</si>
  <si>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</si>
  <si>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</si>
  <si>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</si>
  <si>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</si>
  <si>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</si>
  <si>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郴州市</t>
  </si>
  <si>
    <t>郴州市小计</t>
  </si>
  <si>
    <t>郴州市本级及所辖区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</si>
  <si>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</si>
  <si>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</si>
  <si>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</si>
  <si>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</si>
  <si>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</si>
  <si>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</si>
  <si>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</si>
  <si>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</si>
  <si>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</si>
  <si>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</si>
  <si>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</si>
  <si>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</t>
  </si>
  <si>
    <t>娄底市小计</t>
  </si>
  <si>
    <t>涟源市</t>
  </si>
  <si>
    <t>冷水江市</t>
  </si>
  <si>
    <t>双峰县</t>
  </si>
  <si>
    <t>新化县</t>
  </si>
  <si>
    <t>怀化市</t>
  </si>
  <si>
    <t>怀化市小计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</si>
  <si>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</si>
  <si>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</si>
  <si>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</si>
  <si>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</si>
  <si>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</si>
  <si>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</si>
  <si>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</si>
  <si>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</si>
  <si>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会同县</t>
  </si>
  <si>
    <t>靖州县</t>
  </si>
  <si>
    <t>通道县</t>
  </si>
  <si>
    <t>湘西土家族苗族自治州小计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</si>
  <si>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</si>
  <si>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</si>
  <si>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</si>
  <si>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</si>
  <si>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</si>
  <si>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</si>
  <si>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</si>
  <si>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洪江区</t>
  </si>
  <si>
    <t>武冈市</t>
  </si>
  <si>
    <t>炎陵县</t>
  </si>
  <si>
    <t>市本级</t>
  </si>
  <si>
    <t>郴州市</t>
  </si>
  <si>
    <t>吉首县</t>
  </si>
  <si>
    <t>邵阳市</t>
  </si>
  <si>
    <t>湘西土家族苗族
自治州</t>
  </si>
  <si>
    <t>2017年易地扶贫搬迁（第一批）中央预算内基建资金明细表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</si>
</sst>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Times New Roman"/>
      <family val="1"/>
    </font>
    <font>
      <sz val="12"/>
      <name val="Times New Roman"/>
      <family val="1"/>
    </font>
    <font>
      <sz val="18"/>
      <name val="方正小标宋_GBK"/>
      <family val="4"/>
    </font>
    <font>
      <sz val="12"/>
      <name val="仿宋_GB2312"/>
      <family val="3"/>
    </font>
    <font>
      <sz val="12"/>
      <name val="黑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6" fillId="0" borderId="10" xfId="40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西湖区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1575"/>
          <c:y val="0.1375"/>
          <c:w val="0.6282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Sheet1!$C$1:$C$4</c:f>
              <c:strCache>
                <c:ptCount val="1"/>
                <c:pt idx="0">
                  <c:v>附件： 2017年易地扶贫搬迁（第一批）中央预算内基建资金明细表 单位：万元 金额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Sheet1!$A$5:$B$125</c:f>
              <c:multiLvlStrCache>
                <c:ptCount val="121"/>
                <c:lvl>
                  <c:pt idx="0">
                    <c:v>合计</c:v>
                  </c:pt>
                  <c:pt idx="1">
                    <c:v>长沙市小计</c:v>
                  </c:pt>
                  <c:pt idx="2">
                    <c:v>市本级</c:v>
                  </c:pt>
                  <c:pt idx="3">
                    <c:v>浏阳市</c:v>
                  </c:pt>
                  <c:pt idx="4">
                    <c:v>宁乡县</c:v>
                  </c:pt>
                  <c:pt idx="5">
                    <c:v>株洲市小计</c:v>
                  </c:pt>
                  <c:pt idx="6">
                    <c:v>株洲县</c:v>
                  </c:pt>
                  <c:pt idx="7">
                    <c:v>醴陵市</c:v>
                  </c:pt>
                  <c:pt idx="8">
                    <c:v>攸县</c:v>
                  </c:pt>
                  <c:pt idx="9">
                    <c:v>茶陵县</c:v>
                  </c:pt>
                  <c:pt idx="10">
                    <c:v>炎陵县</c:v>
                  </c:pt>
                  <c:pt idx="11">
                    <c:v>湘潭市小计</c:v>
                  </c:pt>
                  <c:pt idx="12">
                    <c:v>湘潭县</c:v>
                  </c:pt>
                  <c:pt idx="13">
                    <c:v>湘乡市</c:v>
                  </c:pt>
                  <c:pt idx="14">
                    <c:v>衡阳市小计</c:v>
                  </c:pt>
                  <c:pt idx="15">
                    <c:v>衡南县</c:v>
                  </c:pt>
                  <c:pt idx="16">
                    <c:v>衡阳县</c:v>
                  </c:pt>
                  <c:pt idx="17">
                    <c:v>衡山县</c:v>
                  </c:pt>
                  <c:pt idx="18">
                    <c:v>衡东县</c:v>
                  </c:pt>
                  <c:pt idx="19">
                    <c:v>常宁市</c:v>
                  </c:pt>
                  <c:pt idx="20">
                    <c:v>祁东县</c:v>
                  </c:pt>
                  <c:pt idx="21">
                    <c:v>耒阳市</c:v>
                  </c:pt>
                  <c:pt idx="22">
                    <c:v>邵阳市小计</c:v>
                  </c:pt>
                  <c:pt idx="23">
                    <c:v>邵阳市本级及所辖区</c:v>
                  </c:pt>
                  <c:pt idx="24">
                    <c:v>双清区</c:v>
                  </c:pt>
                  <c:pt idx="25">
                    <c:v>大祥区</c:v>
                  </c:pt>
                  <c:pt idx="26">
                    <c:v>邵东县</c:v>
                  </c:pt>
                  <c:pt idx="27">
                    <c:v>新邵县</c:v>
                  </c:pt>
                  <c:pt idx="28">
                    <c:v>隆回县</c:v>
                  </c:pt>
                  <c:pt idx="29">
                    <c:v>武冈市</c:v>
                  </c:pt>
                  <c:pt idx="30">
                    <c:v>洞口县</c:v>
                  </c:pt>
                  <c:pt idx="31">
                    <c:v>新宁县</c:v>
                  </c:pt>
                  <c:pt idx="32">
                    <c:v>邵阳县</c:v>
                  </c:pt>
                  <c:pt idx="33">
                    <c:v>城步县</c:v>
                  </c:pt>
                  <c:pt idx="34">
                    <c:v>绥宁县</c:v>
                  </c:pt>
                  <c:pt idx="35">
                    <c:v>岳阳市小计</c:v>
                  </c:pt>
                  <c:pt idx="36">
                    <c:v>汨罗市</c:v>
                  </c:pt>
                  <c:pt idx="37">
                    <c:v>平江县</c:v>
                  </c:pt>
                  <c:pt idx="38">
                    <c:v>湘阴县</c:v>
                  </c:pt>
                  <c:pt idx="39">
                    <c:v>临湘市</c:v>
                  </c:pt>
                  <c:pt idx="40">
                    <c:v>华容县</c:v>
                  </c:pt>
                  <c:pt idx="41">
                    <c:v>岳阳县</c:v>
                  </c:pt>
                  <c:pt idx="42">
                    <c:v>常德市小计</c:v>
                  </c:pt>
                  <c:pt idx="43">
                    <c:v>市本级</c:v>
                  </c:pt>
                  <c:pt idx="44">
                    <c:v>安乡县</c:v>
                  </c:pt>
                  <c:pt idx="45">
                    <c:v>汉寿县</c:v>
                  </c:pt>
                  <c:pt idx="46">
                    <c:v>澧县</c:v>
                  </c:pt>
                  <c:pt idx="47">
                    <c:v>临澧县</c:v>
                  </c:pt>
                  <c:pt idx="48">
                    <c:v>桃源县</c:v>
                  </c:pt>
                  <c:pt idx="49">
                    <c:v>石门县</c:v>
                  </c:pt>
                  <c:pt idx="50">
                    <c:v>张家界市小计</c:v>
                  </c:pt>
                  <c:pt idx="51">
                    <c:v>张家界市本级及所辖区</c:v>
                  </c:pt>
                  <c:pt idx="52">
                    <c:v>永定区</c:v>
                  </c:pt>
                  <c:pt idx="53">
                    <c:v>武陵源区</c:v>
                  </c:pt>
                  <c:pt idx="54">
                    <c:v>慈利县</c:v>
                  </c:pt>
                  <c:pt idx="55">
                    <c:v>桑植县</c:v>
                  </c:pt>
                  <c:pt idx="56">
                    <c:v>益阳市小计</c:v>
                  </c:pt>
                  <c:pt idx="57">
                    <c:v>益阳市本级及所辖区</c:v>
                  </c:pt>
                  <c:pt idx="58">
                    <c:v>市本级</c:v>
                  </c:pt>
                  <c:pt idx="59">
                    <c:v>资阳区</c:v>
                  </c:pt>
                  <c:pt idx="60">
                    <c:v>赫山区</c:v>
                  </c:pt>
                  <c:pt idx="61">
                    <c:v>沅江市</c:v>
                  </c:pt>
                  <c:pt idx="62">
                    <c:v>南县</c:v>
                  </c:pt>
                  <c:pt idx="63">
                    <c:v>桃江县</c:v>
                  </c:pt>
                  <c:pt idx="64">
                    <c:v>安化县</c:v>
                  </c:pt>
                  <c:pt idx="65">
                    <c:v>永州市小计</c:v>
                  </c:pt>
                  <c:pt idx="66">
                    <c:v>永州市本级及所辖区</c:v>
                  </c:pt>
                  <c:pt idx="67">
                    <c:v>市本级</c:v>
                  </c:pt>
                  <c:pt idx="68">
                    <c:v>零陵区</c:v>
                  </c:pt>
                  <c:pt idx="69">
                    <c:v>冷水滩区</c:v>
                  </c:pt>
                  <c:pt idx="70">
                    <c:v>东安县</c:v>
                  </c:pt>
                  <c:pt idx="71">
                    <c:v>道县</c:v>
                  </c:pt>
                  <c:pt idx="72">
                    <c:v>宁远县</c:v>
                  </c:pt>
                  <c:pt idx="73">
                    <c:v>江永县</c:v>
                  </c:pt>
                  <c:pt idx="74">
                    <c:v>江华县</c:v>
                  </c:pt>
                  <c:pt idx="75">
                    <c:v>蓝山县</c:v>
                  </c:pt>
                  <c:pt idx="76">
                    <c:v>新田县</c:v>
                  </c:pt>
                  <c:pt idx="77">
                    <c:v>双牌县</c:v>
                  </c:pt>
                  <c:pt idx="78">
                    <c:v>祁阳县</c:v>
                  </c:pt>
                  <c:pt idx="79">
                    <c:v>郴州市小计</c:v>
                  </c:pt>
                  <c:pt idx="80">
                    <c:v>郴州市本级及所辖区</c:v>
                  </c:pt>
                  <c:pt idx="81">
                    <c:v>北湖区</c:v>
                  </c:pt>
                  <c:pt idx="82">
                    <c:v>苏仙区</c:v>
                  </c:pt>
                  <c:pt idx="83">
                    <c:v>资兴市</c:v>
                  </c:pt>
                  <c:pt idx="84">
                    <c:v>桂阳县</c:v>
                  </c:pt>
                  <c:pt idx="85">
                    <c:v>永兴县</c:v>
                  </c:pt>
                  <c:pt idx="86">
                    <c:v>宜章县</c:v>
                  </c:pt>
                  <c:pt idx="87">
                    <c:v>嘉禾县</c:v>
                  </c:pt>
                  <c:pt idx="88">
                    <c:v>临武县</c:v>
                  </c:pt>
                  <c:pt idx="89">
                    <c:v>汝城县</c:v>
                  </c:pt>
                  <c:pt idx="90">
                    <c:v>桂东县</c:v>
                  </c:pt>
                  <c:pt idx="91">
                    <c:v>安仁县</c:v>
                  </c:pt>
                  <c:pt idx="92">
                    <c:v>娄底市小计</c:v>
                  </c:pt>
                  <c:pt idx="93">
                    <c:v>市本级</c:v>
                  </c:pt>
                  <c:pt idx="94">
                    <c:v>涟源市</c:v>
                  </c:pt>
                  <c:pt idx="95">
                    <c:v>冷水江市</c:v>
                  </c:pt>
                  <c:pt idx="96">
                    <c:v>双峰县</c:v>
                  </c:pt>
                  <c:pt idx="97">
                    <c:v>新化县</c:v>
                  </c:pt>
                  <c:pt idx="98">
                    <c:v>怀化市小计</c:v>
                  </c:pt>
                  <c:pt idx="99">
                    <c:v>市本级</c:v>
                  </c:pt>
                  <c:pt idx="100">
                    <c:v>沅陵县</c:v>
                  </c:pt>
                  <c:pt idx="101">
                    <c:v>辰溪县</c:v>
                  </c:pt>
                  <c:pt idx="102">
                    <c:v>溆浦县</c:v>
                  </c:pt>
                  <c:pt idx="103">
                    <c:v>麻阳县</c:v>
                  </c:pt>
                  <c:pt idx="104">
                    <c:v>新晃县</c:v>
                  </c:pt>
                  <c:pt idx="105">
                    <c:v>芷江县</c:v>
                  </c:pt>
                  <c:pt idx="106">
                    <c:v>中方县</c:v>
                  </c:pt>
                  <c:pt idx="107">
                    <c:v>洪江市</c:v>
                  </c:pt>
                  <c:pt idx="108">
                    <c:v>洪江区</c:v>
                  </c:pt>
                  <c:pt idx="109">
                    <c:v>会同县</c:v>
                  </c:pt>
                  <c:pt idx="110">
                    <c:v>靖州县</c:v>
                  </c:pt>
                  <c:pt idx="111">
                    <c:v>通道县</c:v>
                  </c:pt>
                  <c:pt idx="112">
                    <c:v>湘西土家族苗族自治州小计</c:v>
                  </c:pt>
                  <c:pt idx="113">
                    <c:v>吉首县</c:v>
                  </c:pt>
                  <c:pt idx="114">
                    <c:v>泸溪县</c:v>
                  </c:pt>
                  <c:pt idx="115">
                    <c:v>凤凰县</c:v>
                  </c:pt>
                  <c:pt idx="116">
                    <c:v>花垣县</c:v>
                  </c:pt>
                  <c:pt idx="117">
                    <c:v>保靖县</c:v>
                  </c:pt>
                  <c:pt idx="118">
                    <c:v>古丈县</c:v>
                  </c:pt>
                  <c:pt idx="119">
                    <c:v>永顺县</c:v>
                  </c:pt>
                  <c:pt idx="120">
                    <c:v>龙山县</c:v>
                  </c:pt>
                </c:lvl>
                <c:lvl>
                  <c:pt idx="1">
                    <c:v>长沙市</c:v>
                  </c:pt>
                  <c:pt idx="5">
                    <c:v>株洲市</c:v>
                  </c:pt>
                  <c:pt idx="11">
                    <c:v>湘潭市</c:v>
                  </c:pt>
                  <c:pt idx="14">
                    <c:v>衡阳市</c:v>
                  </c:pt>
                  <c:pt idx="22">
                    <c:v>邵阳市</c:v>
                  </c:pt>
                  <c:pt idx="30">
                    <c:v>邵阳市</c:v>
                  </c:pt>
                  <c:pt idx="35">
                    <c:v>岳阳市</c:v>
                  </c:pt>
                  <c:pt idx="42">
                    <c:v>常德市</c:v>
                  </c:pt>
                  <c:pt idx="50">
                    <c:v>张家界市</c:v>
                  </c:pt>
                  <c:pt idx="56">
                    <c:v>益阳市</c:v>
                  </c:pt>
                  <c:pt idx="60">
                    <c:v>益阳市</c:v>
                  </c:pt>
                  <c:pt idx="65">
                    <c:v>永州市</c:v>
                  </c:pt>
                  <c:pt idx="79">
                    <c:v>郴州市</c:v>
                  </c:pt>
                  <c:pt idx="90">
                    <c:v>郴州市</c:v>
                  </c:pt>
                  <c:pt idx="92">
                    <c:v>娄底市</c:v>
                  </c:pt>
                  <c:pt idx="98">
                    <c:v>怀化市</c:v>
                  </c:pt>
                  <c:pt idx="112">
                    <c:v>湘西土家族苗族</c:v>
                  </c:pt>
                  <c:pt idx="120">
                    <c:v>湘西土家族苗族</c:v>
                  </c:pt>
                </c:lvl>
                <c:lvl>
                  <c:pt idx="112">
                    <c:v>自治州</c:v>
                  </c:pt>
                  <c:pt idx="120">
                    <c:v>自治州</c:v>
                  </c:pt>
                </c:lvl>
              </c:multiLvlStrCache>
            </c:multiLvlStrRef>
          </c:cat>
          <c:val>
            <c:numRef>
              <c:f>Sheet1!$C$5:$C$125</c:f>
              <c:numCache>
                <c:ptCount val="121"/>
                <c:pt idx="0">
                  <c:v>134610</c:v>
                </c:pt>
                <c:pt idx="1">
                  <c:v>983.5</c:v>
                </c:pt>
                <c:pt idx="2">
                  <c:v>63.7</c:v>
                </c:pt>
                <c:pt idx="3">
                  <c:v>419.3</c:v>
                </c:pt>
                <c:pt idx="4">
                  <c:v>500.5</c:v>
                </c:pt>
                <c:pt idx="5">
                  <c:v>4613.700000000001</c:v>
                </c:pt>
                <c:pt idx="6">
                  <c:v>146.3</c:v>
                </c:pt>
                <c:pt idx="7">
                  <c:v>733.6</c:v>
                </c:pt>
                <c:pt idx="8">
                  <c:v>928.9</c:v>
                </c:pt>
                <c:pt idx="9">
                  <c:v>1618.4</c:v>
                </c:pt>
                <c:pt idx="10">
                  <c:v>1186.5</c:v>
                </c:pt>
                <c:pt idx="11">
                  <c:v>282.1</c:v>
                </c:pt>
                <c:pt idx="12">
                  <c:v>65.1</c:v>
                </c:pt>
                <c:pt idx="13">
                  <c:v>217</c:v>
                </c:pt>
                <c:pt idx="14">
                  <c:v>8005.900000000001</c:v>
                </c:pt>
                <c:pt idx="15">
                  <c:v>1219.4</c:v>
                </c:pt>
                <c:pt idx="16">
                  <c:v>2090.9</c:v>
                </c:pt>
                <c:pt idx="17">
                  <c:v>462</c:v>
                </c:pt>
                <c:pt idx="18">
                  <c:v>28.7</c:v>
                </c:pt>
                <c:pt idx="19">
                  <c:v>1412.6</c:v>
                </c:pt>
                <c:pt idx="20">
                  <c:v>2000.6</c:v>
                </c:pt>
                <c:pt idx="21">
                  <c:v>791.7</c:v>
                </c:pt>
                <c:pt idx="22">
                  <c:v>16133.600000000002</c:v>
                </c:pt>
                <c:pt idx="23">
                  <c:v>1004.5</c:v>
                </c:pt>
                <c:pt idx="24">
                  <c:v>149.8</c:v>
                </c:pt>
                <c:pt idx="25">
                  <c:v>854.7</c:v>
                </c:pt>
                <c:pt idx="26">
                  <c:v>490.7</c:v>
                </c:pt>
                <c:pt idx="27">
                  <c:v>1726.2</c:v>
                </c:pt>
                <c:pt idx="28">
                  <c:v>1120.7</c:v>
                </c:pt>
                <c:pt idx="29">
                  <c:v>2041.9</c:v>
                </c:pt>
                <c:pt idx="30">
                  <c:v>2562</c:v>
                </c:pt>
                <c:pt idx="31">
                  <c:v>1335.6</c:v>
                </c:pt>
                <c:pt idx="32">
                  <c:v>1897</c:v>
                </c:pt>
                <c:pt idx="33">
                  <c:v>1008.7</c:v>
                </c:pt>
                <c:pt idx="34">
                  <c:v>2946.3</c:v>
                </c:pt>
                <c:pt idx="35">
                  <c:v>9848.300000000001</c:v>
                </c:pt>
                <c:pt idx="36">
                  <c:v>975.1</c:v>
                </c:pt>
                <c:pt idx="37">
                  <c:v>6267.1</c:v>
                </c:pt>
                <c:pt idx="38">
                  <c:v>541.1</c:v>
                </c:pt>
                <c:pt idx="39">
                  <c:v>237.3</c:v>
                </c:pt>
                <c:pt idx="40">
                  <c:v>1061.2</c:v>
                </c:pt>
                <c:pt idx="41">
                  <c:v>766.5</c:v>
                </c:pt>
                <c:pt idx="42">
                  <c:v>6212.499999999999</c:v>
                </c:pt>
                <c:pt idx="43">
                  <c:v>186.2</c:v>
                </c:pt>
                <c:pt idx="44">
                  <c:v>521.5</c:v>
                </c:pt>
                <c:pt idx="45">
                  <c:v>1731.8</c:v>
                </c:pt>
                <c:pt idx="46">
                  <c:v>266.7</c:v>
                </c:pt>
                <c:pt idx="47">
                  <c:v>385</c:v>
                </c:pt>
                <c:pt idx="48">
                  <c:v>1528.1</c:v>
                </c:pt>
                <c:pt idx="49">
                  <c:v>1593.2</c:v>
                </c:pt>
                <c:pt idx="50">
                  <c:v>5887</c:v>
                </c:pt>
                <c:pt idx="51">
                  <c:v>1142.4</c:v>
                </c:pt>
                <c:pt idx="52">
                  <c:v>1109.5</c:v>
                </c:pt>
                <c:pt idx="53">
                  <c:v>32.9</c:v>
                </c:pt>
                <c:pt idx="54">
                  <c:v>2323.3</c:v>
                </c:pt>
                <c:pt idx="55">
                  <c:v>2421.3</c:v>
                </c:pt>
                <c:pt idx="56">
                  <c:v>5931.799999999999</c:v>
                </c:pt>
                <c:pt idx="57">
                  <c:v>909.3</c:v>
                </c:pt>
                <c:pt idx="58">
                  <c:v>42</c:v>
                </c:pt>
                <c:pt idx="59">
                  <c:v>539</c:v>
                </c:pt>
                <c:pt idx="60">
                  <c:v>328.3</c:v>
                </c:pt>
                <c:pt idx="61">
                  <c:v>538.3</c:v>
                </c:pt>
                <c:pt idx="62">
                  <c:v>892.5</c:v>
                </c:pt>
                <c:pt idx="63">
                  <c:v>201.6</c:v>
                </c:pt>
                <c:pt idx="64">
                  <c:v>3390.1</c:v>
                </c:pt>
                <c:pt idx="65">
                  <c:v>19072.2</c:v>
                </c:pt>
                <c:pt idx="66">
                  <c:v>3038.7</c:v>
                </c:pt>
                <c:pt idx="67">
                  <c:v>1624.7</c:v>
                </c:pt>
                <c:pt idx="68">
                  <c:v>1225</c:v>
                </c:pt>
                <c:pt idx="69">
                  <c:v>189</c:v>
                </c:pt>
                <c:pt idx="70">
                  <c:v>702.8</c:v>
                </c:pt>
                <c:pt idx="71">
                  <c:v>103.6</c:v>
                </c:pt>
                <c:pt idx="72">
                  <c:v>4214.7</c:v>
                </c:pt>
                <c:pt idx="73">
                  <c:v>1362.2</c:v>
                </c:pt>
                <c:pt idx="74">
                  <c:v>4453.4</c:v>
                </c:pt>
                <c:pt idx="75">
                  <c:v>259</c:v>
                </c:pt>
                <c:pt idx="76">
                  <c:v>3041.5</c:v>
                </c:pt>
                <c:pt idx="77">
                  <c:v>1008.7</c:v>
                </c:pt>
                <c:pt idx="78">
                  <c:v>887.6</c:v>
                </c:pt>
                <c:pt idx="79">
                  <c:v>13169.8</c:v>
                </c:pt>
                <c:pt idx="80">
                  <c:v>396.9</c:v>
                </c:pt>
                <c:pt idx="81">
                  <c:v>81.9</c:v>
                </c:pt>
                <c:pt idx="82">
                  <c:v>315</c:v>
                </c:pt>
                <c:pt idx="83">
                  <c:v>1008.7</c:v>
                </c:pt>
                <c:pt idx="84">
                  <c:v>476.7</c:v>
                </c:pt>
                <c:pt idx="85">
                  <c:v>1237.6</c:v>
                </c:pt>
                <c:pt idx="86">
                  <c:v>1292.9</c:v>
                </c:pt>
                <c:pt idx="87">
                  <c:v>456.4</c:v>
                </c:pt>
                <c:pt idx="88">
                  <c:v>733.6</c:v>
                </c:pt>
                <c:pt idx="89">
                  <c:v>2890.3</c:v>
                </c:pt>
                <c:pt idx="90">
                  <c:v>3010</c:v>
                </c:pt>
                <c:pt idx="91">
                  <c:v>1666.7</c:v>
                </c:pt>
                <c:pt idx="92">
                  <c:v>11529</c:v>
                </c:pt>
                <c:pt idx="93">
                  <c:v>392.7</c:v>
                </c:pt>
                <c:pt idx="94">
                  <c:v>1061.9</c:v>
                </c:pt>
                <c:pt idx="95">
                  <c:v>514.5</c:v>
                </c:pt>
                <c:pt idx="96">
                  <c:v>3290</c:v>
                </c:pt>
                <c:pt idx="97">
                  <c:v>6269.9</c:v>
                </c:pt>
                <c:pt idx="98">
                  <c:v>18888.1</c:v>
                </c:pt>
                <c:pt idx="99">
                  <c:v>448</c:v>
                </c:pt>
                <c:pt idx="100">
                  <c:v>2719.5</c:v>
                </c:pt>
                <c:pt idx="101">
                  <c:v>2158.8</c:v>
                </c:pt>
                <c:pt idx="102">
                  <c:v>4235</c:v>
                </c:pt>
                <c:pt idx="103">
                  <c:v>2305.8</c:v>
                </c:pt>
                <c:pt idx="104">
                  <c:v>1297.8</c:v>
                </c:pt>
                <c:pt idx="105">
                  <c:v>432.6</c:v>
                </c:pt>
                <c:pt idx="106">
                  <c:v>1343.3</c:v>
                </c:pt>
                <c:pt idx="107">
                  <c:v>94.5</c:v>
                </c:pt>
                <c:pt idx="108">
                  <c:v>25.2</c:v>
                </c:pt>
                <c:pt idx="109">
                  <c:v>2614.5</c:v>
                </c:pt>
                <c:pt idx="110">
                  <c:v>468.3</c:v>
                </c:pt>
                <c:pt idx="111">
                  <c:v>744.8</c:v>
                </c:pt>
                <c:pt idx="112">
                  <c:v>14052.5</c:v>
                </c:pt>
                <c:pt idx="113">
                  <c:v>1275.4</c:v>
                </c:pt>
                <c:pt idx="114">
                  <c:v>1133.3</c:v>
                </c:pt>
                <c:pt idx="115">
                  <c:v>2115.4</c:v>
                </c:pt>
                <c:pt idx="116">
                  <c:v>1019.9</c:v>
                </c:pt>
                <c:pt idx="117">
                  <c:v>1557.5</c:v>
                </c:pt>
                <c:pt idx="118">
                  <c:v>708.4</c:v>
                </c:pt>
                <c:pt idx="119">
                  <c:v>4303.6</c:v>
                </c:pt>
                <c:pt idx="120">
                  <c:v>1939</c:v>
                </c:pt>
              </c:numCache>
            </c:numRef>
          </c:val>
        </c:ser>
        <c:axId val="22520798"/>
        <c:axId val="1360591"/>
      </c:barChart>
      <c:catAx>
        <c:axId val="22520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60591"/>
        <c:crosses val="autoZero"/>
        <c:auto val="1"/>
        <c:lblOffset val="100"/>
        <c:tickLblSkip val="4"/>
        <c:noMultiLvlLbl val="0"/>
      </c:catAx>
      <c:valAx>
        <c:axId val="1360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20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425"/>
          <c:y val="0.52625"/>
          <c:w val="0.32575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10700" cy="6162675"/>
    <xdr:graphicFrame>
      <xdr:nvGraphicFramePr>
        <xdr:cNvPr id="1" name="Chart 1"/>
        <xdr:cNvGraphicFramePr/>
      </xdr:nvGraphicFramePr>
      <xdr:xfrm>
        <a:off x="832256400" y="832256400"/>
        <a:ext cx="94107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9"/>
  <sheetViews>
    <sheetView tabSelected="1" zoomScale="85" zoomScaleNormal="85" zoomScalePageLayoutView="0" workbookViewId="0" topLeftCell="A97">
      <selection activeCell="C125" sqref="C125"/>
    </sheetView>
  </sheetViews>
  <sheetFormatPr defaultColWidth="9.00390625" defaultRowHeight="18.75" customHeight="1"/>
  <cols>
    <col min="1" max="1" width="17.25390625" style="0" customWidth="1"/>
    <col min="2" max="2" width="31.00390625" style="20" customWidth="1"/>
    <col min="3" max="3" width="32.375" style="19" customWidth="1"/>
  </cols>
  <sheetData>
    <row r="1" spans="1:3" ht="18.75" customHeight="1">
      <c r="A1" s="1" t="s">
        <v>0</v>
      </c>
      <c r="B1" s="2"/>
      <c r="C1" s="3"/>
    </row>
    <row r="2" spans="1:3" ht="24">
      <c r="A2" s="25" t="s">
        <v>138</v>
      </c>
      <c r="B2" s="26"/>
      <c r="C2" s="26"/>
    </row>
    <row r="3" spans="1:3" ht="18.75" customHeight="1">
      <c r="A3" s="4"/>
      <c r="B3" s="4"/>
      <c r="C3" s="5" t="s">
        <v>1</v>
      </c>
    </row>
    <row r="4" spans="1:3" s="8" customFormat="1" ht="18.75" customHeight="1">
      <c r="A4" s="6" t="s">
        <v>2</v>
      </c>
      <c r="B4" s="6" t="s">
        <v>3</v>
      </c>
      <c r="C4" s="7" t="s">
        <v>4</v>
      </c>
    </row>
    <row r="5" spans="1:3" s="8" customFormat="1" ht="18.75" customHeight="1">
      <c r="A5" s="27" t="s">
        <v>5</v>
      </c>
      <c r="B5" s="27"/>
      <c r="C5" s="9">
        <f>C6+C10+C16+C19+C27+C40+C47+C55+C61+C70+C84+C97+C103+C117</f>
        <v>134610</v>
      </c>
    </row>
    <row r="6" spans="1:3" s="8" customFormat="1" ht="18.75" customHeight="1">
      <c r="A6" s="21" t="s">
        <v>6</v>
      </c>
      <c r="B6" s="11" t="s">
        <v>7</v>
      </c>
      <c r="C6" s="9">
        <f>C7+C8+C9</f>
        <v>983.5</v>
      </c>
    </row>
    <row r="7" spans="1:3" s="8" customFormat="1" ht="18.75" customHeight="1">
      <c r="A7" s="21"/>
      <c r="B7" s="12" t="s">
        <v>8</v>
      </c>
      <c r="C7" s="13">
        <v>63.7</v>
      </c>
    </row>
    <row r="8" spans="1:3" s="8" customFormat="1" ht="18.75" customHeight="1">
      <c r="A8" s="21"/>
      <c r="B8" s="12" t="s">
        <v>9</v>
      </c>
      <c r="C8" s="13">
        <v>419.3</v>
      </c>
    </row>
    <row r="9" spans="1:3" s="8" customFormat="1" ht="18.75" customHeight="1">
      <c r="A9" s="21"/>
      <c r="B9" s="12" t="s">
        <v>10</v>
      </c>
      <c r="C9" s="13">
        <v>500.5</v>
      </c>
    </row>
    <row r="10" spans="1:3" s="8" customFormat="1" ht="18.75" customHeight="1">
      <c r="A10" s="21" t="s">
        <v>11</v>
      </c>
      <c r="B10" s="11" t="s">
        <v>12</v>
      </c>
      <c r="C10" s="9">
        <f>C11+C12+C13+C14+C15</f>
        <v>4613.700000000001</v>
      </c>
    </row>
    <row r="11" spans="1:3" s="8" customFormat="1" ht="18.75" customHeight="1">
      <c r="A11" s="21"/>
      <c r="B11" s="12" t="s">
        <v>13</v>
      </c>
      <c r="C11" s="13">
        <v>146.3</v>
      </c>
    </row>
    <row r="12" spans="1:3" s="8" customFormat="1" ht="18.75" customHeight="1">
      <c r="A12" s="21"/>
      <c r="B12" s="12" t="s">
        <v>14</v>
      </c>
      <c r="C12" s="13">
        <v>733.6</v>
      </c>
    </row>
    <row r="13" spans="1:3" s="8" customFormat="1" ht="18.75" customHeight="1">
      <c r="A13" s="21"/>
      <c r="B13" s="12" t="s">
        <v>15</v>
      </c>
      <c r="C13" s="13">
        <v>928.9</v>
      </c>
    </row>
    <row r="14" spans="1:3" s="8" customFormat="1" ht="18.75" customHeight="1">
      <c r="A14" s="21"/>
      <c r="B14" s="12" t="s">
        <v>16</v>
      </c>
      <c r="C14" s="13">
        <v>1618.4</v>
      </c>
    </row>
    <row r="15" spans="1:3" s="8" customFormat="1" ht="18.75" customHeight="1">
      <c r="A15" s="21"/>
      <c r="B15" s="12" t="s">
        <v>132</v>
      </c>
      <c r="C15" s="13">
        <v>1186.5</v>
      </c>
    </row>
    <row r="16" spans="1:3" s="8" customFormat="1" ht="18.75" customHeight="1">
      <c r="A16" s="21" t="s">
        <v>17</v>
      </c>
      <c r="B16" s="11" t="s">
        <v>18</v>
      </c>
      <c r="C16" s="9">
        <f>C17+C18</f>
        <v>282.1</v>
      </c>
    </row>
    <row r="17" spans="1:3" s="8" customFormat="1" ht="18.75" customHeight="1">
      <c r="A17" s="21"/>
      <c r="B17" s="12" t="s">
        <v>19</v>
      </c>
      <c r="C17" s="13">
        <v>65.1</v>
      </c>
    </row>
    <row r="18" spans="1:3" s="8" customFormat="1" ht="18.75" customHeight="1">
      <c r="A18" s="21"/>
      <c r="B18" s="12" t="s">
        <v>20</v>
      </c>
      <c r="C18" s="13">
        <v>217</v>
      </c>
    </row>
    <row r="19" spans="1:3" s="8" customFormat="1" ht="18.75" customHeight="1">
      <c r="A19" s="22" t="s">
        <v>21</v>
      </c>
      <c r="B19" s="11" t="s">
        <v>22</v>
      </c>
      <c r="C19" s="9">
        <f>C20+C21+C22+C23+C24+C25+C26</f>
        <v>8005.900000000001</v>
      </c>
    </row>
    <row r="20" spans="1:3" s="8" customFormat="1" ht="18.75" customHeight="1">
      <c r="A20" s="23"/>
      <c r="B20" s="12" t="s">
        <v>23</v>
      </c>
      <c r="C20" s="13">
        <v>1219.4</v>
      </c>
    </row>
    <row r="21" spans="1:3" s="8" customFormat="1" ht="18.75" customHeight="1">
      <c r="A21" s="23"/>
      <c r="B21" s="12" t="s">
        <v>24</v>
      </c>
      <c r="C21" s="13">
        <v>2090.9</v>
      </c>
    </row>
    <row r="22" spans="1:3" s="8" customFormat="1" ht="18.75" customHeight="1">
      <c r="A22" s="23"/>
      <c r="B22" s="12" t="s">
        <v>25</v>
      </c>
      <c r="C22" s="13">
        <v>462</v>
      </c>
    </row>
    <row r="23" spans="1:3" s="8" customFormat="1" ht="18.75" customHeight="1">
      <c r="A23" s="23"/>
      <c r="B23" s="12" t="s">
        <v>26</v>
      </c>
      <c r="C23" s="13">
        <v>28.7</v>
      </c>
    </row>
    <row r="24" spans="1:3" s="8" customFormat="1" ht="18.75" customHeight="1">
      <c r="A24" s="23"/>
      <c r="B24" s="12" t="s">
        <v>27</v>
      </c>
      <c r="C24" s="13">
        <v>1412.6</v>
      </c>
    </row>
    <row r="25" spans="1:3" s="8" customFormat="1" ht="18.75" customHeight="1">
      <c r="A25" s="23"/>
      <c r="B25" s="12" t="s">
        <v>28</v>
      </c>
      <c r="C25" s="13">
        <v>2000.6</v>
      </c>
    </row>
    <row r="26" spans="1:3" s="8" customFormat="1" ht="18.75" customHeight="1">
      <c r="A26" s="23"/>
      <c r="B26" s="12" t="s">
        <v>29</v>
      </c>
      <c r="C26" s="14">
        <v>791.7</v>
      </c>
    </row>
    <row r="27" spans="1:3" s="8" customFormat="1" ht="18.75" customHeight="1">
      <c r="A27" s="21" t="s">
        <v>136</v>
      </c>
      <c r="B27" s="11" t="s">
        <v>31</v>
      </c>
      <c r="C27" s="9">
        <f>C28+C31+C32+C33+C34+C35+C36+C37+C38+C39</f>
        <v>16133.600000000002</v>
      </c>
    </row>
    <row r="28" spans="1:3" s="8" customFormat="1" ht="18.75" customHeight="1">
      <c r="A28" s="21"/>
      <c r="B28" s="12" t="s">
        <v>32</v>
      </c>
      <c r="C28" s="9">
        <f>C29+C30</f>
        <v>1004.5</v>
      </c>
    </row>
    <row r="29" spans="1:3" s="8" customFormat="1" ht="18.75" customHeight="1">
      <c r="A29" s="21"/>
      <c r="B29" s="12" t="s">
        <v>33</v>
      </c>
      <c r="C29" s="13">
        <v>149.8</v>
      </c>
    </row>
    <row r="30" spans="1:3" s="8" customFormat="1" ht="18.75" customHeight="1">
      <c r="A30" s="21"/>
      <c r="B30" s="12" t="s">
        <v>34</v>
      </c>
      <c r="C30" s="13">
        <v>854.7</v>
      </c>
    </row>
    <row r="31" spans="1:3" s="8" customFormat="1" ht="18.75" customHeight="1">
      <c r="A31" s="21"/>
      <c r="B31" s="12" t="s">
        <v>35</v>
      </c>
      <c r="C31" s="13">
        <v>490.7</v>
      </c>
    </row>
    <row r="32" spans="1:3" s="8" customFormat="1" ht="18.75" customHeight="1">
      <c r="A32" s="21"/>
      <c r="B32" s="12" t="s">
        <v>36</v>
      </c>
      <c r="C32" s="13">
        <v>1726.2</v>
      </c>
    </row>
    <row r="33" spans="1:3" s="8" customFormat="1" ht="18.75" customHeight="1">
      <c r="A33" s="21"/>
      <c r="B33" s="12" t="s">
        <v>37</v>
      </c>
      <c r="C33" s="13">
        <v>1120.7</v>
      </c>
    </row>
    <row r="34" spans="1:3" s="8" customFormat="1" ht="18.75" customHeight="1">
      <c r="A34" s="21"/>
      <c r="B34" s="12" t="s">
        <v>131</v>
      </c>
      <c r="C34" s="13">
        <v>2041.9</v>
      </c>
    </row>
    <row r="35" spans="1:3" s="8" customFormat="1" ht="18.75" customHeight="1">
      <c r="A35" s="21" t="s">
        <v>30</v>
      </c>
      <c r="B35" s="12" t="s">
        <v>38</v>
      </c>
      <c r="C35" s="13">
        <v>2562</v>
      </c>
    </row>
    <row r="36" spans="1:3" s="8" customFormat="1" ht="18.75" customHeight="1">
      <c r="A36" s="21"/>
      <c r="B36" s="12" t="s">
        <v>39</v>
      </c>
      <c r="C36" s="13">
        <v>1335.6</v>
      </c>
    </row>
    <row r="37" spans="1:3" s="8" customFormat="1" ht="18.75" customHeight="1">
      <c r="A37" s="21"/>
      <c r="B37" s="12" t="s">
        <v>40</v>
      </c>
      <c r="C37" s="13">
        <v>1897</v>
      </c>
    </row>
    <row r="38" spans="1:3" s="8" customFormat="1" ht="18.75" customHeight="1">
      <c r="A38" s="21"/>
      <c r="B38" s="12" t="s">
        <v>41</v>
      </c>
      <c r="C38" s="13">
        <v>1008.7</v>
      </c>
    </row>
    <row r="39" spans="1:3" s="8" customFormat="1" ht="18.75" customHeight="1">
      <c r="A39" s="21"/>
      <c r="B39" s="12" t="s">
        <v>42</v>
      </c>
      <c r="C39" s="13">
        <v>2946.3</v>
      </c>
    </row>
    <row r="40" spans="1:3" s="8" customFormat="1" ht="18.75" customHeight="1">
      <c r="A40" s="22" t="s">
        <v>43</v>
      </c>
      <c r="B40" s="11" t="s">
        <v>44</v>
      </c>
      <c r="C40" s="9">
        <f>C41+C42+C43+C44+C45+C46</f>
        <v>9848.300000000001</v>
      </c>
    </row>
    <row r="41" spans="1:3" s="8" customFormat="1" ht="18.75" customHeight="1">
      <c r="A41" s="23"/>
      <c r="B41" s="12" t="s">
        <v>45</v>
      </c>
      <c r="C41" s="13">
        <v>975.1</v>
      </c>
    </row>
    <row r="42" spans="1:3" s="8" customFormat="1" ht="18.75" customHeight="1">
      <c r="A42" s="23"/>
      <c r="B42" s="12" t="s">
        <v>46</v>
      </c>
      <c r="C42" s="13">
        <v>6267.1</v>
      </c>
    </row>
    <row r="43" spans="1:3" s="8" customFormat="1" ht="18.75" customHeight="1">
      <c r="A43" s="23"/>
      <c r="B43" s="12" t="s">
        <v>47</v>
      </c>
      <c r="C43" s="13">
        <v>541.1</v>
      </c>
    </row>
    <row r="44" spans="1:3" s="8" customFormat="1" ht="18.75" customHeight="1">
      <c r="A44" s="23"/>
      <c r="B44" s="12" t="s">
        <v>48</v>
      </c>
      <c r="C44" s="13">
        <v>237.3</v>
      </c>
    </row>
    <row r="45" spans="1:3" s="8" customFormat="1" ht="18.75" customHeight="1">
      <c r="A45" s="23"/>
      <c r="B45" s="12" t="s">
        <v>49</v>
      </c>
      <c r="C45" s="13">
        <v>1061.2</v>
      </c>
    </row>
    <row r="46" spans="1:3" s="8" customFormat="1" ht="18.75" customHeight="1">
      <c r="A46" s="24"/>
      <c r="B46" s="12" t="s">
        <v>50</v>
      </c>
      <c r="C46" s="13">
        <v>766.5</v>
      </c>
    </row>
    <row r="47" spans="1:3" s="8" customFormat="1" ht="18.75" customHeight="1">
      <c r="A47" s="21" t="s">
        <v>51</v>
      </c>
      <c r="B47" s="11" t="s">
        <v>52</v>
      </c>
      <c r="C47" s="9">
        <f>C48+C49+C50+C51+C52+C53+C54</f>
        <v>6212.499999999999</v>
      </c>
    </row>
    <row r="48" spans="1:3" s="8" customFormat="1" ht="18.75" customHeight="1">
      <c r="A48" s="21"/>
      <c r="B48" s="12" t="s">
        <v>8</v>
      </c>
      <c r="C48" s="13">
        <v>186.2</v>
      </c>
    </row>
    <row r="49" spans="1:3" s="8" customFormat="1" ht="18.75" customHeight="1">
      <c r="A49" s="21"/>
      <c r="B49" s="15" t="s">
        <v>53</v>
      </c>
      <c r="C49" s="13">
        <v>521.5</v>
      </c>
    </row>
    <row r="50" spans="1:3" s="8" customFormat="1" ht="18.75" customHeight="1">
      <c r="A50" s="21"/>
      <c r="B50" s="15" t="s">
        <v>54</v>
      </c>
      <c r="C50" s="13">
        <v>1731.8</v>
      </c>
    </row>
    <row r="51" spans="1:3" s="8" customFormat="1" ht="18.75" customHeight="1">
      <c r="A51" s="21"/>
      <c r="B51" s="15" t="s">
        <v>55</v>
      </c>
      <c r="C51" s="13">
        <v>266.7</v>
      </c>
    </row>
    <row r="52" spans="1:3" s="8" customFormat="1" ht="18.75" customHeight="1">
      <c r="A52" s="21"/>
      <c r="B52" s="15" t="s">
        <v>56</v>
      </c>
      <c r="C52" s="13">
        <v>385</v>
      </c>
    </row>
    <row r="53" spans="1:3" s="8" customFormat="1" ht="18.75" customHeight="1">
      <c r="A53" s="21"/>
      <c r="B53" s="15" t="s">
        <v>57</v>
      </c>
      <c r="C53" s="13">
        <v>1528.1</v>
      </c>
    </row>
    <row r="54" spans="1:3" s="8" customFormat="1" ht="18.75" customHeight="1">
      <c r="A54" s="21"/>
      <c r="B54" s="15" t="s">
        <v>58</v>
      </c>
      <c r="C54" s="13">
        <v>1593.2</v>
      </c>
    </row>
    <row r="55" spans="1:3" s="8" customFormat="1" ht="18.75" customHeight="1">
      <c r="A55" s="21" t="s">
        <v>59</v>
      </c>
      <c r="B55" s="11" t="s">
        <v>60</v>
      </c>
      <c r="C55" s="9">
        <f>C56+C59+C60</f>
        <v>5887</v>
      </c>
    </row>
    <row r="56" spans="1:3" s="8" customFormat="1" ht="18.75" customHeight="1">
      <c r="A56" s="21"/>
      <c r="B56" s="12" t="s">
        <v>61</v>
      </c>
      <c r="C56" s="9">
        <f>C57+C58</f>
        <v>1142.4</v>
      </c>
    </row>
    <row r="57" spans="1:3" s="8" customFormat="1" ht="18.75" customHeight="1">
      <c r="A57" s="21"/>
      <c r="B57" s="12" t="s">
        <v>62</v>
      </c>
      <c r="C57" s="13">
        <v>1109.5</v>
      </c>
    </row>
    <row r="58" spans="1:3" s="8" customFormat="1" ht="18.75" customHeight="1">
      <c r="A58" s="21"/>
      <c r="B58" s="12" t="s">
        <v>63</v>
      </c>
      <c r="C58" s="13">
        <v>32.9</v>
      </c>
    </row>
    <row r="59" spans="1:3" s="8" customFormat="1" ht="18.75" customHeight="1">
      <c r="A59" s="21"/>
      <c r="B59" s="12" t="s">
        <v>64</v>
      </c>
      <c r="C59" s="13">
        <v>2323.3</v>
      </c>
    </row>
    <row r="60" spans="1:3" s="8" customFormat="1" ht="18.75" customHeight="1">
      <c r="A60" s="21"/>
      <c r="B60" s="12" t="s">
        <v>65</v>
      </c>
      <c r="C60" s="13">
        <v>2421.3</v>
      </c>
    </row>
    <row r="61" spans="1:3" s="8" customFormat="1" ht="18.75" customHeight="1">
      <c r="A61" s="21" t="s">
        <v>66</v>
      </c>
      <c r="B61" s="11" t="s">
        <v>67</v>
      </c>
      <c r="C61" s="9">
        <f>C62+C66+C67+C68+C69</f>
        <v>5931.799999999999</v>
      </c>
    </row>
    <row r="62" spans="1:3" s="8" customFormat="1" ht="18.75" customHeight="1">
      <c r="A62" s="21"/>
      <c r="B62" s="12" t="s">
        <v>68</v>
      </c>
      <c r="C62" s="9">
        <f>C63+C64+C65</f>
        <v>909.3</v>
      </c>
    </row>
    <row r="63" spans="1:3" s="8" customFormat="1" ht="18.75" customHeight="1">
      <c r="A63" s="21"/>
      <c r="B63" s="12" t="s">
        <v>8</v>
      </c>
      <c r="C63" s="13">
        <v>42</v>
      </c>
    </row>
    <row r="64" spans="1:3" s="8" customFormat="1" ht="18.75" customHeight="1">
      <c r="A64" s="21"/>
      <c r="B64" s="12" t="s">
        <v>69</v>
      </c>
      <c r="C64" s="13">
        <v>539</v>
      </c>
    </row>
    <row r="65" spans="1:3" s="8" customFormat="1" ht="18.75" customHeight="1">
      <c r="A65" s="21" t="s">
        <v>66</v>
      </c>
      <c r="B65" s="12" t="s">
        <v>70</v>
      </c>
      <c r="C65" s="13">
        <v>328.3</v>
      </c>
    </row>
    <row r="66" spans="1:3" s="8" customFormat="1" ht="18.75" customHeight="1">
      <c r="A66" s="21"/>
      <c r="B66" s="12" t="s">
        <v>71</v>
      </c>
      <c r="C66" s="13">
        <v>538.3</v>
      </c>
    </row>
    <row r="67" spans="1:3" s="8" customFormat="1" ht="18.75" customHeight="1">
      <c r="A67" s="21"/>
      <c r="B67" s="12" t="s">
        <v>72</v>
      </c>
      <c r="C67" s="13">
        <v>892.5</v>
      </c>
    </row>
    <row r="68" spans="1:3" s="8" customFormat="1" ht="18.75" customHeight="1">
      <c r="A68" s="21"/>
      <c r="B68" s="12" t="s">
        <v>73</v>
      </c>
      <c r="C68" s="13">
        <v>201.6</v>
      </c>
    </row>
    <row r="69" spans="1:3" s="8" customFormat="1" ht="18.75" customHeight="1">
      <c r="A69" s="21"/>
      <c r="B69" s="12" t="s">
        <v>74</v>
      </c>
      <c r="C69" s="13">
        <v>3390.1</v>
      </c>
    </row>
    <row r="70" spans="1:3" s="8" customFormat="1" ht="18.75" customHeight="1">
      <c r="A70" s="21" t="s">
        <v>75</v>
      </c>
      <c r="B70" s="11" t="s">
        <v>76</v>
      </c>
      <c r="C70" s="9">
        <f>C71+C75+C76+C77+C78+C79+C80+C81+C82+C83</f>
        <v>19072.2</v>
      </c>
    </row>
    <row r="71" spans="1:3" s="8" customFormat="1" ht="18.75" customHeight="1">
      <c r="A71" s="21"/>
      <c r="B71" s="12" t="s">
        <v>77</v>
      </c>
      <c r="C71" s="9">
        <f>C72+C73+C74</f>
        <v>3038.7</v>
      </c>
    </row>
    <row r="72" spans="1:3" s="8" customFormat="1" ht="18.75" customHeight="1">
      <c r="A72" s="21"/>
      <c r="B72" s="12" t="s">
        <v>8</v>
      </c>
      <c r="C72" s="13">
        <v>1624.7</v>
      </c>
    </row>
    <row r="73" spans="1:3" s="8" customFormat="1" ht="18.75" customHeight="1">
      <c r="A73" s="21"/>
      <c r="B73" s="12" t="s">
        <v>78</v>
      </c>
      <c r="C73" s="13">
        <v>1225</v>
      </c>
    </row>
    <row r="74" spans="1:3" s="8" customFormat="1" ht="18.75" customHeight="1">
      <c r="A74" s="21"/>
      <c r="B74" s="12" t="s">
        <v>79</v>
      </c>
      <c r="C74" s="13">
        <v>189</v>
      </c>
    </row>
    <row r="75" spans="1:3" s="8" customFormat="1" ht="18.75" customHeight="1">
      <c r="A75" s="21"/>
      <c r="B75" s="12" t="s">
        <v>80</v>
      </c>
      <c r="C75" s="13">
        <v>702.8</v>
      </c>
    </row>
    <row r="76" spans="1:3" s="8" customFormat="1" ht="18.75" customHeight="1">
      <c r="A76" s="21"/>
      <c r="B76" s="12" t="s">
        <v>81</v>
      </c>
      <c r="C76" s="13">
        <v>103.6</v>
      </c>
    </row>
    <row r="77" spans="1:3" s="8" customFormat="1" ht="18.75" customHeight="1">
      <c r="A77" s="21"/>
      <c r="B77" s="12" t="s">
        <v>82</v>
      </c>
      <c r="C77" s="13">
        <v>4214.7</v>
      </c>
    </row>
    <row r="78" spans="1:3" s="8" customFormat="1" ht="18.75" customHeight="1">
      <c r="A78" s="21"/>
      <c r="B78" s="12" t="s">
        <v>83</v>
      </c>
      <c r="C78" s="13">
        <v>1362.2</v>
      </c>
    </row>
    <row r="79" spans="1:3" s="8" customFormat="1" ht="18.75" customHeight="1">
      <c r="A79" s="21"/>
      <c r="B79" s="12" t="s">
        <v>84</v>
      </c>
      <c r="C79" s="13">
        <v>4453.4</v>
      </c>
    </row>
    <row r="80" spans="1:3" s="8" customFormat="1" ht="18.75" customHeight="1">
      <c r="A80" s="21"/>
      <c r="B80" s="12" t="s">
        <v>85</v>
      </c>
      <c r="C80" s="13">
        <v>259</v>
      </c>
    </row>
    <row r="81" spans="1:3" s="8" customFormat="1" ht="18.75" customHeight="1">
      <c r="A81" s="21"/>
      <c r="B81" s="12" t="s">
        <v>86</v>
      </c>
      <c r="C81" s="13">
        <v>3041.5</v>
      </c>
    </row>
    <row r="82" spans="1:3" s="8" customFormat="1" ht="18.75" customHeight="1">
      <c r="A82" s="21"/>
      <c r="B82" s="12" t="s">
        <v>87</v>
      </c>
      <c r="C82" s="13">
        <v>1008.7</v>
      </c>
    </row>
    <row r="83" spans="1:3" s="8" customFormat="1" ht="18.75" customHeight="1">
      <c r="A83" s="21"/>
      <c r="B83" s="12" t="s">
        <v>88</v>
      </c>
      <c r="C83" s="13">
        <v>887.6</v>
      </c>
    </row>
    <row r="84" spans="1:3" s="8" customFormat="1" ht="18.75" customHeight="1">
      <c r="A84" s="21" t="s">
        <v>89</v>
      </c>
      <c r="B84" s="11" t="s">
        <v>90</v>
      </c>
      <c r="C84" s="9">
        <f>C85+C88+C89+C90+C91+C92+C93+C94+C95+C96</f>
        <v>13169.8</v>
      </c>
    </row>
    <row r="85" spans="1:3" s="8" customFormat="1" ht="18.75" customHeight="1">
      <c r="A85" s="21"/>
      <c r="B85" s="12" t="s">
        <v>91</v>
      </c>
      <c r="C85" s="9">
        <f>C86+C87</f>
        <v>396.9</v>
      </c>
    </row>
    <row r="86" spans="1:3" s="8" customFormat="1" ht="18.75" customHeight="1">
      <c r="A86" s="21"/>
      <c r="B86" s="12" t="s">
        <v>92</v>
      </c>
      <c r="C86" s="13">
        <v>81.9</v>
      </c>
    </row>
    <row r="87" spans="1:3" s="8" customFormat="1" ht="18.75" customHeight="1">
      <c r="A87" s="21"/>
      <c r="B87" s="12" t="s">
        <v>93</v>
      </c>
      <c r="C87" s="13">
        <v>315</v>
      </c>
    </row>
    <row r="88" spans="1:3" s="8" customFormat="1" ht="18.75" customHeight="1">
      <c r="A88" s="21"/>
      <c r="B88" s="12" t="s">
        <v>94</v>
      </c>
      <c r="C88" s="13">
        <v>1008.7</v>
      </c>
    </row>
    <row r="89" spans="1:3" s="8" customFormat="1" ht="18.75" customHeight="1">
      <c r="A89" s="21"/>
      <c r="B89" s="12" t="s">
        <v>95</v>
      </c>
      <c r="C89" s="13">
        <v>476.7</v>
      </c>
    </row>
    <row r="90" spans="1:3" s="8" customFormat="1" ht="18.75" customHeight="1">
      <c r="A90" s="21"/>
      <c r="B90" s="12" t="s">
        <v>96</v>
      </c>
      <c r="C90" s="13">
        <v>1237.6</v>
      </c>
    </row>
    <row r="91" spans="1:3" s="8" customFormat="1" ht="18.75" customHeight="1">
      <c r="A91" s="21"/>
      <c r="B91" s="12" t="s">
        <v>97</v>
      </c>
      <c r="C91" s="13">
        <v>1292.9</v>
      </c>
    </row>
    <row r="92" spans="1:3" s="8" customFormat="1" ht="18.75" customHeight="1">
      <c r="A92" s="21"/>
      <c r="B92" s="12" t="s">
        <v>98</v>
      </c>
      <c r="C92" s="13">
        <v>456.4</v>
      </c>
    </row>
    <row r="93" spans="1:3" s="8" customFormat="1" ht="18.75" customHeight="1">
      <c r="A93" s="21"/>
      <c r="B93" s="12" t="s">
        <v>99</v>
      </c>
      <c r="C93" s="13">
        <v>733.6</v>
      </c>
    </row>
    <row r="94" spans="1:3" s="8" customFormat="1" ht="18.75" customHeight="1">
      <c r="A94" s="21"/>
      <c r="B94" s="12" t="s">
        <v>100</v>
      </c>
      <c r="C94" s="13">
        <v>2890.3</v>
      </c>
    </row>
    <row r="95" spans="1:3" s="8" customFormat="1" ht="18.75" customHeight="1">
      <c r="A95" s="21" t="s">
        <v>134</v>
      </c>
      <c r="B95" s="12" t="s">
        <v>101</v>
      </c>
      <c r="C95" s="13">
        <v>3010</v>
      </c>
    </row>
    <row r="96" spans="1:3" s="8" customFormat="1" ht="18.75" customHeight="1">
      <c r="A96" s="21"/>
      <c r="B96" s="12" t="s">
        <v>102</v>
      </c>
      <c r="C96" s="13">
        <v>1666.7</v>
      </c>
    </row>
    <row r="97" spans="1:3" s="8" customFormat="1" ht="18.75" customHeight="1">
      <c r="A97" s="21" t="s">
        <v>103</v>
      </c>
      <c r="B97" s="11" t="s">
        <v>104</v>
      </c>
      <c r="C97" s="9">
        <f>C98+C99+C100+C101+C102</f>
        <v>11529</v>
      </c>
    </row>
    <row r="98" spans="1:3" s="8" customFormat="1" ht="18.75" customHeight="1">
      <c r="A98" s="21"/>
      <c r="B98" s="12" t="s">
        <v>133</v>
      </c>
      <c r="C98" s="13">
        <v>392.7</v>
      </c>
    </row>
    <row r="99" spans="1:3" s="8" customFormat="1" ht="18.75" customHeight="1">
      <c r="A99" s="21"/>
      <c r="B99" s="12" t="s">
        <v>105</v>
      </c>
      <c r="C99" s="13">
        <v>1061.9</v>
      </c>
    </row>
    <row r="100" spans="1:3" s="8" customFormat="1" ht="18.75" customHeight="1">
      <c r="A100" s="21"/>
      <c r="B100" s="12" t="s">
        <v>106</v>
      </c>
      <c r="C100" s="13">
        <v>514.5</v>
      </c>
    </row>
    <row r="101" spans="1:3" s="8" customFormat="1" ht="18.75" customHeight="1">
      <c r="A101" s="21"/>
      <c r="B101" s="12" t="s">
        <v>107</v>
      </c>
      <c r="C101" s="13">
        <v>3290</v>
      </c>
    </row>
    <row r="102" spans="1:3" s="8" customFormat="1" ht="18.75" customHeight="1">
      <c r="A102" s="21"/>
      <c r="B102" s="12" t="s">
        <v>108</v>
      </c>
      <c r="C102" s="13">
        <v>6269.9</v>
      </c>
    </row>
    <row r="103" spans="1:3" s="8" customFormat="1" ht="18.75" customHeight="1">
      <c r="A103" s="22" t="s">
        <v>109</v>
      </c>
      <c r="B103" s="11" t="s">
        <v>110</v>
      </c>
      <c r="C103" s="9">
        <f>C104+C105+C106+C107+C108+C109+C110+C111+C112+C113+C114+C115+C116</f>
        <v>18888.1</v>
      </c>
    </row>
    <row r="104" spans="1:3" s="8" customFormat="1" ht="18.75" customHeight="1">
      <c r="A104" s="23"/>
      <c r="B104" s="16" t="s">
        <v>133</v>
      </c>
      <c r="C104" s="13">
        <v>448</v>
      </c>
    </row>
    <row r="105" spans="1:3" s="8" customFormat="1" ht="18.75" customHeight="1">
      <c r="A105" s="23"/>
      <c r="B105" s="16" t="s">
        <v>111</v>
      </c>
      <c r="C105" s="13">
        <v>2719.5</v>
      </c>
    </row>
    <row r="106" spans="1:3" s="8" customFormat="1" ht="18.75" customHeight="1">
      <c r="A106" s="23"/>
      <c r="B106" s="16" t="s">
        <v>112</v>
      </c>
      <c r="C106" s="13">
        <v>2158.8</v>
      </c>
    </row>
    <row r="107" spans="1:3" s="8" customFormat="1" ht="18.75" customHeight="1">
      <c r="A107" s="23"/>
      <c r="B107" s="16" t="s">
        <v>113</v>
      </c>
      <c r="C107" s="13">
        <v>4235</v>
      </c>
    </row>
    <row r="108" spans="1:3" s="8" customFormat="1" ht="18.75" customHeight="1">
      <c r="A108" s="23"/>
      <c r="B108" s="16" t="s">
        <v>114</v>
      </c>
      <c r="C108" s="13">
        <v>2305.8</v>
      </c>
    </row>
    <row r="109" spans="1:3" s="8" customFormat="1" ht="18.75" customHeight="1">
      <c r="A109" s="23"/>
      <c r="B109" s="16" t="s">
        <v>115</v>
      </c>
      <c r="C109" s="13">
        <v>1297.8</v>
      </c>
    </row>
    <row r="110" spans="1:3" s="8" customFormat="1" ht="18.75" customHeight="1">
      <c r="A110" s="23"/>
      <c r="B110" s="16" t="s">
        <v>116</v>
      </c>
      <c r="C110" s="13">
        <v>432.6</v>
      </c>
    </row>
    <row r="111" spans="1:3" s="8" customFormat="1" ht="18.75" customHeight="1">
      <c r="A111" s="23"/>
      <c r="B111" s="16" t="s">
        <v>117</v>
      </c>
      <c r="C111" s="13">
        <v>1343.3</v>
      </c>
    </row>
    <row r="112" spans="1:3" s="8" customFormat="1" ht="18.75" customHeight="1">
      <c r="A112" s="23"/>
      <c r="B112" s="16" t="s">
        <v>118</v>
      </c>
      <c r="C112" s="13">
        <v>94.5</v>
      </c>
    </row>
    <row r="113" spans="1:3" s="8" customFormat="1" ht="18.75" customHeight="1">
      <c r="A113" s="23"/>
      <c r="B113" s="16" t="s">
        <v>130</v>
      </c>
      <c r="C113" s="13">
        <v>25.2</v>
      </c>
    </row>
    <row r="114" spans="1:3" s="8" customFormat="1" ht="18.75" customHeight="1">
      <c r="A114" s="23"/>
      <c r="B114" s="16" t="s">
        <v>119</v>
      </c>
      <c r="C114" s="13">
        <v>2614.5</v>
      </c>
    </row>
    <row r="115" spans="1:3" s="8" customFormat="1" ht="18.75" customHeight="1">
      <c r="A115" s="23"/>
      <c r="B115" s="16" t="s">
        <v>120</v>
      </c>
      <c r="C115" s="13">
        <v>468.3</v>
      </c>
    </row>
    <row r="116" spans="1:3" s="8" customFormat="1" ht="18.75" customHeight="1">
      <c r="A116" s="24"/>
      <c r="B116" s="16" t="s">
        <v>121</v>
      </c>
      <c r="C116" s="13">
        <v>744.8</v>
      </c>
    </row>
    <row r="117" spans="1:3" s="8" customFormat="1" ht="18.75" customHeight="1">
      <c r="A117" s="21" t="s">
        <v>137</v>
      </c>
      <c r="B117" s="11" t="s">
        <v>122</v>
      </c>
      <c r="C117" s="9">
        <f>C118+C119+C120+C121+C122+C123+C124+C125</f>
        <v>14052.5</v>
      </c>
    </row>
    <row r="118" spans="1:3" s="8" customFormat="1" ht="18.75" customHeight="1">
      <c r="A118" s="21"/>
      <c r="B118" s="12" t="s">
        <v>135</v>
      </c>
      <c r="C118" s="13">
        <v>1275.4</v>
      </c>
    </row>
    <row r="119" spans="1:3" s="8" customFormat="1" ht="18.75" customHeight="1">
      <c r="A119" s="21"/>
      <c r="B119" s="12" t="s">
        <v>123</v>
      </c>
      <c r="C119" s="13">
        <v>1133.3</v>
      </c>
    </row>
    <row r="120" spans="1:3" s="8" customFormat="1" ht="18.75" customHeight="1">
      <c r="A120" s="21"/>
      <c r="B120" s="12" t="s">
        <v>124</v>
      </c>
      <c r="C120" s="13">
        <v>2115.4</v>
      </c>
    </row>
    <row r="121" spans="1:3" s="8" customFormat="1" ht="18.75" customHeight="1">
      <c r="A121" s="21"/>
      <c r="B121" s="12" t="s">
        <v>125</v>
      </c>
      <c r="C121" s="13">
        <v>1019.9</v>
      </c>
    </row>
    <row r="122" spans="1:3" s="8" customFormat="1" ht="18.75" customHeight="1">
      <c r="A122" s="21"/>
      <c r="B122" s="12" t="s">
        <v>126</v>
      </c>
      <c r="C122" s="13">
        <v>1557.5</v>
      </c>
    </row>
    <row r="123" spans="1:3" s="8" customFormat="1" ht="18.75" customHeight="1">
      <c r="A123" s="21"/>
      <c r="B123" s="12" t="s">
        <v>127</v>
      </c>
      <c r="C123" s="13">
        <v>708.4</v>
      </c>
    </row>
    <row r="124" spans="1:3" s="8" customFormat="1" ht="18.75" customHeight="1">
      <c r="A124" s="21"/>
      <c r="B124" s="12" t="s">
        <v>128</v>
      </c>
      <c r="C124" s="13">
        <v>4303.6</v>
      </c>
    </row>
    <row r="125" spans="1:3" s="8" customFormat="1" ht="28.5">
      <c r="A125" s="10" t="s">
        <v>137</v>
      </c>
      <c r="B125" s="12" t="s">
        <v>129</v>
      </c>
      <c r="C125" s="13">
        <v>1939</v>
      </c>
    </row>
    <row r="126" spans="1:3" s="8" customFormat="1" ht="18.75" customHeight="1">
      <c r="A126" s="17"/>
      <c r="B126" s="18"/>
      <c r="C126" s="19"/>
    </row>
    <row r="127" spans="1:3" s="8" customFormat="1" ht="18.75" customHeight="1">
      <c r="A127" s="17"/>
      <c r="B127" s="18"/>
      <c r="C127" s="19"/>
    </row>
    <row r="128" spans="1:3" s="8" customFormat="1" ht="18.75" customHeight="1">
      <c r="A128" s="17"/>
      <c r="B128" s="18"/>
      <c r="C128" s="19"/>
    </row>
    <row r="129" spans="1:3" s="8" customFormat="1" ht="18.75" customHeight="1">
      <c r="A129" s="17"/>
      <c r="B129" s="18"/>
      <c r="C129" s="19"/>
    </row>
    <row r="130" spans="1:2" ht="18.75" customHeight="1">
      <c r="A130" s="17"/>
      <c r="B130" s="18"/>
    </row>
    <row r="131" spans="1:2" ht="18.75" customHeight="1">
      <c r="A131" s="17"/>
      <c r="B131" s="18"/>
    </row>
    <row r="132" spans="1:2" ht="18.75" customHeight="1">
      <c r="A132" s="17"/>
      <c r="B132" s="18"/>
    </row>
    <row r="133" spans="1:2" ht="18.75" customHeight="1">
      <c r="A133" s="17"/>
      <c r="B133" s="18"/>
    </row>
    <row r="134" spans="1:2" ht="18.75" customHeight="1">
      <c r="A134" s="17"/>
      <c r="B134" s="18"/>
    </row>
    <row r="135" spans="1:2" ht="18.75" customHeight="1">
      <c r="A135" s="17"/>
      <c r="B135" s="18"/>
    </row>
    <row r="136" spans="1:2" ht="18.75" customHeight="1">
      <c r="A136" s="17"/>
      <c r="B136" s="18"/>
    </row>
    <row r="137" spans="1:2" ht="18.75" customHeight="1">
      <c r="A137" s="17"/>
      <c r="B137" s="18"/>
    </row>
    <row r="138" spans="1:2" ht="18.75" customHeight="1">
      <c r="A138" s="17"/>
      <c r="B138" s="18"/>
    </row>
    <row r="139" spans="1:2" ht="18.75" customHeight="1">
      <c r="A139" s="17"/>
      <c r="B139" s="18"/>
    </row>
    <row r="140" spans="1:2" ht="18.75" customHeight="1">
      <c r="A140" s="17"/>
      <c r="B140" s="18"/>
    </row>
    <row r="141" spans="1:2" ht="18.75" customHeight="1">
      <c r="A141" s="17"/>
      <c r="B141" s="18"/>
    </row>
    <row r="142" spans="1:2" ht="18.75" customHeight="1">
      <c r="A142" s="17"/>
      <c r="B142" s="18"/>
    </row>
    <row r="143" spans="1:2" ht="18.75" customHeight="1">
      <c r="A143" s="17"/>
      <c r="B143" s="18"/>
    </row>
    <row r="144" spans="1:2" ht="18.75" customHeight="1">
      <c r="A144" s="17"/>
      <c r="B144" s="18"/>
    </row>
    <row r="145" spans="1:2" ht="18.75" customHeight="1">
      <c r="A145" s="17"/>
      <c r="B145" s="18"/>
    </row>
    <row r="146" spans="1:2" ht="18.75" customHeight="1">
      <c r="A146" s="17"/>
      <c r="B146" s="18"/>
    </row>
    <row r="147" spans="1:2" ht="18.75" customHeight="1">
      <c r="A147" s="17"/>
      <c r="B147" s="18"/>
    </row>
    <row r="148" spans="1:2" ht="18.75" customHeight="1">
      <c r="A148" s="17"/>
      <c r="B148" s="18"/>
    </row>
    <row r="149" spans="1:2" ht="18.75" customHeight="1">
      <c r="A149" s="17"/>
      <c r="B149" s="18"/>
    </row>
  </sheetData>
  <sheetProtection/>
  <mergeCells count="19">
    <mergeCell ref="A55:A60"/>
    <mergeCell ref="A95:A96"/>
    <mergeCell ref="A103:A116"/>
    <mergeCell ref="A16:A18"/>
    <mergeCell ref="A19:A26"/>
    <mergeCell ref="A2:C2"/>
    <mergeCell ref="A5:B5"/>
    <mergeCell ref="A6:A9"/>
    <mergeCell ref="A10:A15"/>
    <mergeCell ref="A117:A124"/>
    <mergeCell ref="A27:A34"/>
    <mergeCell ref="A35:A39"/>
    <mergeCell ref="A61:A64"/>
    <mergeCell ref="A65:A69"/>
    <mergeCell ref="A70:A83"/>
    <mergeCell ref="A84:A94"/>
    <mergeCell ref="A40:A46"/>
    <mergeCell ref="A97:A102"/>
    <mergeCell ref="A47:A54"/>
  </mergeCells>
  <printOptions horizontalCentered="1"/>
  <pageMargins left="0.3937007874015748" right="0.3937007874015748" top="1.1023622047244095" bottom="1.102362204724409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2017-05-09T02:43:06Z</dcterms:modified>
  <cp:category/>
  <cp:version/>
  <cp:contentType/>
  <cp:contentStatus/>
</cp:coreProperties>
</file>