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部门支出总表!$A$1:$K$11</definedName>
    <definedName name="_xlnm.Print_Area" localSheetId="3">'部门支出总表(分类)'!$A$1:$Q$12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绩效申报!$A$1:$K$9</definedName>
    <definedName name="_xlnm.Print_Area" localSheetId="15">经费拨款!$A$1:$Q$11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'一般-工资福利'!$A$1:$U$10</definedName>
    <definedName name="_xlnm.Print_Area" localSheetId="11">'一般-商品和服务支出'!$A$1:$X$8</definedName>
    <definedName name="_xlnm.Print_Area" localSheetId="9">一般预算基本支出表!$A$1:$I$11</definedName>
    <definedName name="_xlnm.Print_Area" localSheetId="8">一般预算支出表!$A$1:$Q$12</definedName>
    <definedName name="_xlnm.Print_Area" localSheetId="14">专户!$A$1:$Q$6</definedName>
    <definedName name="_xlnm.Print_Area" localSheetId="16">专项!$A$1:$H$9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R6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<sst xmlns="http://schemas.openxmlformats.org/spreadsheetml/2006/main" count="655" uniqueCount="230">
  <si>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</si>
  <si>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</si>
  <si>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</si>
  <si>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</si>
  <si>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</si>
  <si>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</si>
  <si>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</si>
  <si>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</si>
  <si>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</si>
  <si>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</si>
  <si>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</si>
  <si>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</si>
  <si>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</si>
  <si>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</si>
  <si>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</si>
  <si>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</si>
  <si>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</si>
  <si>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</si>
  <si>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</si>
  <si>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</si>
  <si>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</si>
  <si>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</si>
  <si>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</si>
  <si>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</si>
  <si>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</si>
  <si>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</si>
  <si>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</si>
  <si>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</si>
  <si>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</si>
  <si>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</si>
  <si>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</si>
  <si>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</si>
  <si>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</si>
  <si>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</si>
  <si>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</si>
  <si>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</si>
  <si>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</si>
  <si>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</si>
  <si>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</si>
  <si>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</si>
  <si>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</si>
  <si>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</si>
  <si>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</si>
  <si>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</si>
  <si>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</si>
  <si>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</si>
  <si>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</si>
  <si>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</si>
  <si>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</si>
  <si>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</si>
  <si>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</si>
  <si>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</si>
  <si>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</si>
  <si>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</si>
  <si>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</si>
  <si>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</si>
  <si>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</si>
  <si>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</si>
  <si>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</si>
  <si>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</si>
  <si>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</si>
  <si>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</si>
  <si>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</si>
  <si>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</si>
  <si>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</si>
  <si>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</si>
  <si>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</si>
  <si>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</si>
  <si>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</si>
  <si>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</si>
  <si>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</si>
  <si>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</si>
  <si>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</si>
  <si>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</si>
  <si>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社保股</t>
  </si>
  <si>
    <t>208</t>
  </si>
  <si>
    <t>01</t>
  </si>
  <si>
    <t>05</t>
  </si>
  <si>
    <t>06</t>
  </si>
  <si>
    <t>机关事业单位职业年金缴费支出</t>
  </si>
  <si>
    <t>机关事业单位基本养老保险缴费支出</t>
  </si>
  <si>
    <t>221</t>
  </si>
  <si>
    <t>02</t>
  </si>
  <si>
    <t>住房公积金</t>
  </si>
  <si>
    <t>基本支出明细表-对个人和家庭的补助</t>
  </si>
  <si>
    <t>单位：元</t>
  </si>
  <si>
    <t>功能科目</t>
  </si>
  <si>
    <t>科目名称</t>
  </si>
  <si>
    <t>离休费</t>
  </si>
  <si>
    <t>退休费</t>
  </si>
  <si>
    <t>其他对个人和家庭的补助</t>
  </si>
  <si>
    <t>类</t>
  </si>
  <si>
    <t>款</t>
  </si>
  <si>
    <t>项</t>
  </si>
  <si>
    <t>一般公共预算基本支出明细表-对个人和家庭的补助</t>
  </si>
  <si>
    <t>政府性基金预算支出情况表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</si>
  <si>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</si>
  <si>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</si>
  <si>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</si>
  <si>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</si>
  <si>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</si>
  <si>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</si>
  <si>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</si>
  <si>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</si>
  <si>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</si>
  <si>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</si>
  <si>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</si>
  <si>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</si>
  <si>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</si>
  <si>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</si>
  <si>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</si>
  <si>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</si>
  <si>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</si>
  <si>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</si>
  <si>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</si>
  <si>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</si>
  <si>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</si>
  <si>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</si>
  <si>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</si>
  <si>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</si>
  <si>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</si>
  <si>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</si>
  <si>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</si>
  <si>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</si>
  <si>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</si>
  <si>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</si>
  <si>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</si>
  <si>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</si>
  <si>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</si>
  <si>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</si>
  <si>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</si>
  <si>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</si>
  <si>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</si>
  <si>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</si>
  <si>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</si>
  <si>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</si>
  <si>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</si>
  <si>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</si>
  <si>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</si>
  <si>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</si>
  <si>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</si>
  <si>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</si>
  <si>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</si>
  <si>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</si>
  <si>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</si>
  <si>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</si>
  <si>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</si>
  <si>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</si>
  <si>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</si>
  <si>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</si>
  <si>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</si>
  <si>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</si>
  <si>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</si>
  <si>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</si>
  <si>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</si>
  <si>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</si>
  <si>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</si>
  <si>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</si>
  <si>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</si>
  <si>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部门支出总体情况表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</si>
  <si>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</si>
  <si>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</si>
  <si>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</si>
  <si>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</si>
  <si>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</si>
  <si>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</si>
  <si>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</si>
  <si>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</si>
  <si>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</si>
  <si>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</si>
  <si>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</si>
  <si>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</si>
  <si>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</si>
  <si>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</si>
  <si>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</si>
  <si>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</si>
  <si>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</si>
  <si>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</si>
  <si>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</si>
  <si>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</si>
  <si>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</si>
  <si>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</si>
  <si>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</si>
  <si>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</si>
  <si>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</si>
  <si>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</si>
  <si>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</si>
  <si>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</si>
  <si>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</si>
  <si>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</si>
  <si>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</si>
  <si>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</si>
  <si>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</si>
  <si>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</si>
  <si>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</si>
  <si>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</si>
  <si>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</si>
  <si>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</si>
  <si>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</si>
  <si>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</si>
  <si>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</si>
  <si>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</si>
  <si>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502001</t>
  </si>
  <si>
    <t>单位临湘市人力资源和社会保障局</t>
    <phoneticPr fontId="2" type="noConversion"/>
  </si>
  <si>
    <t>行政运行（人力资源和社会保障管理事务）</t>
  </si>
  <si>
    <t>一般行政管理事务（人力资源和社会保障管理事务）</t>
  </si>
  <si>
    <t>单位:临湘市人力资源和社会保障局</t>
    <phoneticPr fontId="2" type="noConversion"/>
  </si>
  <si>
    <t>单位临湘市人力资源和社会保障局</t>
    <phoneticPr fontId="2" type="noConversion"/>
  </si>
  <si>
    <t>填报单位：临湘市人力资源和社会保障局</t>
    <phoneticPr fontId="2" type="noConversion"/>
  </si>
  <si>
    <t>管理业务经费</t>
  </si>
  <si>
    <t>平台建设维护</t>
  </si>
  <si>
    <t>退休人员档案托管经费</t>
  </si>
  <si>
    <t>临湘市人力资源和社会保障局</t>
  </si>
  <si>
    <t>单位：临湘市人力资源和社会保障局</t>
    <phoneticPr fontId="2" type="noConversion"/>
  </si>
  <si>
    <t>行政事业类</t>
  </si>
  <si>
    <t>一社会养老保险(分企业，事业，)，城乡居民养老保险，医保(分职工，居民)，生育保险，工伤保险，失业八大社保基金征收完成目标任务，根据&lt;社会保险法&gt;，八大社保基金征收经费历年财政预算106万元；　二根据人社部发[2014]90号文件，取消人事代理费收费，人力资源服务中心要完成人事代理人员档案的收集，转递，转正定级，工资调整等，专技申报，出具档案证明代理，人才招聘等工作，历年财政预算预算拨款人事代理费20万元；　三根据人社部发[2014]90号，岳政发[2000]29号，临办发电[2015]17号，档案管理中心及时完成全市除副科级以下的所有职工，干部和社会化档案的整理，调资资料等及时入档，库房维护管理工作，档案管理经费财政历年预算10万元；四长安保障站，桃矿保障站，黄盖保障站退休档案2万多份，保证保障站正常运转，历年财政预算33万元，保证保障站正常运转；五根据&lt;公务员法&gt;，必须完成全市公务员培训工作，所需购书，讲课等，所需经费财政每年预算5万元；六根据人社部令[2015]25号，湘财综[2017]16，专技人员继续教育培训收费取消，完成全市专技人员继续教育培训工作，培训经费财政列经费20万元，六个项目合计194万元．　</t>
  </si>
  <si>
    <t>一八大社保基金征收完成任务100％；　二人事代理费工作按职能职责做得无差错；　三档案资料及时整理进档，并要求规范化管理；四公务员培训按要求达100％；六根据人社部令[2015]25号，湘财综[2017]16，专技人员继续教育培训达100％．</t>
  </si>
  <si>
    <t>一社会养老保险(分企业，事业，)，城乡居民养老保险，医保(分职工，居民)，生育保险，工伤保险，失业八大社保基金征收完成目标任务；　二完成人事代理人员档案的收集，转递，转正定级，工资调整等，专技申报，出具档案证明代理人才招聘工作；　三及时完成全市除副科外所有职工和社会化档案整理管理工作；四长安保障站，桃矿保障站，黄盖保障站退休档案托管无差错，保证保障站正常运转；五根据&lt;公务员法&gt;，完成全市公务员培训工作；六完成全市专技人员继续教育培训工作</t>
  </si>
  <si>
    <t>社会效益</t>
  </si>
  <si>
    <t>完成各职能工作，及目标任务，维护社会稳定，让社会公众或服务对象满意</t>
  </si>
  <si>
    <t>工作任务完成达100％</t>
  </si>
  <si>
    <t>2018年完成各职能工作，及目标任务达100％，维护社会稳定，让社会公众或服务对象满意</t>
  </si>
  <si>
    <t>刘志新</t>
  </si>
  <si>
    <t>3186006</t>
  </si>
  <si>
    <t>我局职能主要分为四大块：一是创业就业；二是社会保障；三是人事人才；四是劳动维权</t>
  </si>
  <si>
    <t>完成上级目标任务，维护社会稳定，让群众满意</t>
  </si>
  <si>
    <t>完成任务100％</t>
  </si>
  <si>
    <t>满意度100％</t>
  </si>
  <si>
    <t>填报单位：临湘市人力资源和社会保障局</t>
    <phoneticPr fontId="2" type="noConversion"/>
  </si>
  <si>
    <t>单位临湘市人力资源和社会保障局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</si>
</sst>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107</v>
      </c>
      <c r="B1" s="2"/>
      <c r="C1" s="2"/>
      <c r="D1" s="2"/>
      <c r="E1" s="2"/>
      <c r="F1" s="2"/>
    </row>
    <row r="2" spans="1:6" ht="18.75" customHeight="1">
      <c r="A2" s="62" t="s">
        <v>228</v>
      </c>
      <c r="B2" s="96"/>
      <c r="C2" s="96"/>
      <c r="D2" s="96"/>
      <c r="E2" s="96"/>
      <c r="F2" s="97" t="s">
        <v>85</v>
      </c>
    </row>
    <row r="3" spans="1:6" ht="18.75" customHeight="1">
      <c r="A3" s="3" t="s">
        <v>108</v>
      </c>
      <c r="B3" s="4"/>
      <c r="C3" s="3" t="s">
        <v>109</v>
      </c>
      <c r="D3" s="4"/>
      <c r="E3" s="3" t="s">
        <v>110</v>
      </c>
      <c r="F3" s="4"/>
    </row>
    <row r="4" spans="1:6" s="57" customFormat="1" ht="24" customHeight="1">
      <c r="A4" s="55" t="s">
        <v>111</v>
      </c>
      <c r="B4" s="55">
        <v>8451781.3000000007</v>
      </c>
      <c r="C4" s="55" t="s">
        <v>30</v>
      </c>
      <c r="D4" s="55">
        <v>6138783.6799999997</v>
      </c>
      <c r="E4" s="55" t="s">
        <v>112</v>
      </c>
      <c r="F4" s="56">
        <v>0</v>
      </c>
    </row>
    <row r="5" spans="1:6" s="57" customFormat="1" ht="24" customHeight="1">
      <c r="A5" s="55" t="s">
        <v>113</v>
      </c>
      <c r="B5" s="55">
        <v>8251781.2999999998</v>
      </c>
      <c r="C5" s="55" t="s">
        <v>114</v>
      </c>
      <c r="D5" s="55">
        <v>5539683.6799999997</v>
      </c>
      <c r="E5" s="55" t="s">
        <v>115</v>
      </c>
      <c r="F5" s="56">
        <v>0</v>
      </c>
    </row>
    <row r="6" spans="1:6" s="57" customFormat="1" ht="24.75" customHeight="1">
      <c r="A6" s="55" t="s">
        <v>116</v>
      </c>
      <c r="B6" s="55">
        <v>200000</v>
      </c>
      <c r="C6" s="55" t="s">
        <v>117</v>
      </c>
      <c r="D6" s="55">
        <v>594000</v>
      </c>
      <c r="E6" s="55" t="s">
        <v>118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119</v>
      </c>
      <c r="D7" s="55">
        <v>5100</v>
      </c>
      <c r="E7" s="55" t="s">
        <v>120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2490000</v>
      </c>
      <c r="E8" s="55" t="s">
        <v>121</v>
      </c>
      <c r="F8" s="56">
        <v>0</v>
      </c>
    </row>
    <row r="9" spans="1:6" s="57" customFormat="1" ht="24.75" customHeight="1">
      <c r="A9" s="55" t="s">
        <v>122</v>
      </c>
      <c r="B9" s="55">
        <v>0</v>
      </c>
      <c r="C9" s="55" t="s">
        <v>117</v>
      </c>
      <c r="D9" s="55">
        <v>2490000</v>
      </c>
      <c r="E9" s="55" t="s">
        <v>123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119</v>
      </c>
      <c r="D10" s="55">
        <v>0</v>
      </c>
      <c r="E10" s="55" t="s">
        <v>124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125</v>
      </c>
      <c r="D11" s="55">
        <v>0</v>
      </c>
      <c r="E11" s="55" t="s">
        <v>126</v>
      </c>
      <c r="F11" s="56">
        <v>8301623.3600000003</v>
      </c>
    </row>
    <row r="12" spans="1:6" s="57" customFormat="1" ht="24" customHeight="1">
      <c r="A12" s="55" t="s">
        <v>5</v>
      </c>
      <c r="B12" s="55">
        <v>177002.38</v>
      </c>
      <c r="C12" s="55" t="s">
        <v>127</v>
      </c>
      <c r="D12" s="55">
        <v>0</v>
      </c>
      <c r="E12" s="55" t="s">
        <v>128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129</v>
      </c>
      <c r="D13" s="55">
        <v>0</v>
      </c>
      <c r="E13" s="55" t="s">
        <v>130</v>
      </c>
      <c r="F13" s="56">
        <v>0</v>
      </c>
    </row>
    <row r="14" spans="1:6" s="57" customFormat="1" ht="21.75" customHeight="1">
      <c r="A14" s="55"/>
      <c r="B14" s="55"/>
      <c r="C14" s="55" t="s">
        <v>131</v>
      </c>
      <c r="D14" s="55">
        <v>0</v>
      </c>
      <c r="E14" s="55" t="s">
        <v>132</v>
      </c>
      <c r="F14" s="56">
        <v>0</v>
      </c>
    </row>
    <row r="15" spans="1:6" s="57" customFormat="1" ht="22.5" customHeight="1">
      <c r="A15" s="55"/>
      <c r="B15" s="55"/>
      <c r="C15" s="55" t="s">
        <v>133</v>
      </c>
      <c r="D15" s="55">
        <v>0</v>
      </c>
      <c r="E15" s="55" t="s">
        <v>134</v>
      </c>
      <c r="F15" s="56">
        <v>0</v>
      </c>
    </row>
    <row r="16" spans="1:6" s="57" customFormat="1" ht="22.5" customHeight="1">
      <c r="A16" s="55"/>
      <c r="B16" s="55"/>
      <c r="C16" s="55" t="s">
        <v>135</v>
      </c>
      <c r="D16" s="55">
        <v>0</v>
      </c>
      <c r="E16" s="55" t="s">
        <v>136</v>
      </c>
      <c r="F16" s="56">
        <v>0</v>
      </c>
    </row>
    <row r="17" spans="1:6" s="57" customFormat="1" ht="22.5" customHeight="1">
      <c r="A17" s="55"/>
      <c r="B17" s="55"/>
      <c r="C17" s="55" t="s">
        <v>137</v>
      </c>
      <c r="D17" s="55">
        <v>0</v>
      </c>
      <c r="E17" s="55" t="s">
        <v>138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139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140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141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142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143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144</v>
      </c>
      <c r="F23" s="56">
        <v>327160.32000000001</v>
      </c>
    </row>
    <row r="24" spans="1:6" s="57" customFormat="1" ht="20.25" customHeight="1">
      <c r="A24" s="55"/>
      <c r="B24" s="55"/>
      <c r="C24" s="55"/>
      <c r="D24" s="55"/>
      <c r="E24" s="55" t="s">
        <v>145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146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147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148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149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150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151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152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153</v>
      </c>
      <c r="B33" s="60">
        <v>8628783.6799999997</v>
      </c>
      <c r="C33" s="60" t="s">
        <v>154</v>
      </c>
      <c r="D33" s="60">
        <v>8628783.6799999997</v>
      </c>
      <c r="E33" s="60" t="s">
        <v>154</v>
      </c>
      <c r="F33" s="61">
        <v>8628783.6799999997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42.75" customHeight="1">
      <c r="A2" s="41" t="s">
        <v>179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203</v>
      </c>
      <c r="B3" s="25"/>
      <c r="C3" s="25"/>
      <c r="D3" s="25"/>
      <c r="E3" s="25"/>
      <c r="F3" s="129"/>
      <c r="G3" s="129"/>
      <c r="H3" s="129"/>
      <c r="I3" s="131" t="s">
        <v>85</v>
      </c>
    </row>
    <row r="4" spans="1:9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96</v>
      </c>
      <c r="B5" s="39"/>
      <c r="C5" s="11"/>
      <c r="D5" s="5" t="s">
        <v>87</v>
      </c>
      <c r="E5" s="46"/>
      <c r="F5" s="5" t="s">
        <v>73</v>
      </c>
      <c r="G5" s="5" t="s">
        <v>97</v>
      </c>
      <c r="H5" s="5" t="s">
        <v>98</v>
      </c>
      <c r="I5" s="5" t="s">
        <v>99</v>
      </c>
    </row>
    <row r="6" spans="1:9" ht="18" customHeight="1">
      <c r="A6" s="130" t="s">
        <v>91</v>
      </c>
      <c r="B6" s="130" t="s">
        <v>92</v>
      </c>
      <c r="C6" s="130" t="s">
        <v>93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SUM(E8:E11)</f>
        <v>5961781.3000000007</v>
      </c>
      <c r="F7" s="70">
        <f>SUM(F8:F11)</f>
        <v>5961781.3000000007</v>
      </c>
      <c r="G7" s="69">
        <f>SUM(G8:G11)</f>
        <v>5362681.3000000007</v>
      </c>
      <c r="H7" s="69">
        <f>SUM(H8:H11)</f>
        <v>594000</v>
      </c>
      <c r="I7" s="69">
        <f>SUM(I8:I11)</f>
        <v>5100</v>
      </c>
    </row>
    <row r="8" spans="1:9" ht="30" customHeight="1">
      <c r="A8" s="63" t="s">
        <v>75</v>
      </c>
      <c r="B8" s="63" t="s">
        <v>77</v>
      </c>
      <c r="C8" s="63" t="s">
        <v>77</v>
      </c>
      <c r="D8" s="64" t="s">
        <v>80</v>
      </c>
      <c r="E8" s="70">
        <v>817900.8</v>
      </c>
      <c r="F8" s="70">
        <v>817900.8</v>
      </c>
      <c r="G8" s="69">
        <v>817900.8</v>
      </c>
      <c r="H8" s="69">
        <v>0</v>
      </c>
      <c r="I8" s="69">
        <v>0</v>
      </c>
    </row>
    <row r="9" spans="1:9" ht="30" customHeight="1">
      <c r="A9" s="63" t="s">
        <v>75</v>
      </c>
      <c r="B9" s="63" t="s">
        <v>77</v>
      </c>
      <c r="C9" s="63" t="s">
        <v>78</v>
      </c>
      <c r="D9" s="64" t="s">
        <v>79</v>
      </c>
      <c r="E9" s="70">
        <v>18853.28</v>
      </c>
      <c r="F9" s="70">
        <v>18853.28</v>
      </c>
      <c r="G9" s="69">
        <v>18853.28</v>
      </c>
      <c r="H9" s="69">
        <v>0</v>
      </c>
      <c r="I9" s="69">
        <v>0</v>
      </c>
    </row>
    <row r="10" spans="1:9" ht="30" customHeight="1">
      <c r="A10" s="63" t="s">
        <v>75</v>
      </c>
      <c r="B10" s="63" t="s">
        <v>76</v>
      </c>
      <c r="C10" s="63" t="s">
        <v>76</v>
      </c>
      <c r="D10" s="64" t="s">
        <v>204</v>
      </c>
      <c r="E10" s="70">
        <v>4797866.9000000004</v>
      </c>
      <c r="F10" s="70">
        <v>4797866.9000000004</v>
      </c>
      <c r="G10" s="69">
        <v>4198766.9000000004</v>
      </c>
      <c r="H10" s="69">
        <v>594000</v>
      </c>
      <c r="I10" s="69">
        <v>5100</v>
      </c>
    </row>
    <row r="11" spans="1:9" ht="30" customHeight="1">
      <c r="A11" s="63" t="s">
        <v>81</v>
      </c>
      <c r="B11" s="63" t="s">
        <v>82</v>
      </c>
      <c r="C11" s="63" t="s">
        <v>76</v>
      </c>
      <c r="D11" s="64" t="s">
        <v>83</v>
      </c>
      <c r="E11" s="70">
        <v>327160.32000000001</v>
      </c>
      <c r="F11" s="70">
        <v>327160.32000000001</v>
      </c>
      <c r="G11" s="69">
        <v>327160.32000000001</v>
      </c>
      <c r="H11" s="69">
        <v>0</v>
      </c>
      <c r="I11" s="69">
        <v>0</v>
      </c>
    </row>
  </sheetData>
  <sheetProtection formatCells="0" formatColumns="0" formatRows="0"/>
  <mergeCells count="11"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30" customHeight="1">
      <c r="A2" s="7" t="s">
        <v>180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207</v>
      </c>
      <c r="B3" s="25"/>
      <c r="C3" s="25"/>
      <c r="D3" s="25"/>
      <c r="E3" s="2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85</v>
      </c>
    </row>
    <row r="4" spans="1:21" ht="19.5" customHeight="1">
      <c r="A4" s="10" t="s">
        <v>86</v>
      </c>
      <c r="B4" s="39"/>
      <c r="C4" s="11"/>
      <c r="D4" s="5" t="s">
        <v>87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162</v>
      </c>
    </row>
    <row r="5" spans="1:21" ht="39" customHeight="1">
      <c r="A5" s="133" t="s">
        <v>91</v>
      </c>
      <c r="B5" s="133" t="s">
        <v>92</v>
      </c>
      <c r="C5" s="133" t="s">
        <v>93</v>
      </c>
      <c r="D5" s="6"/>
      <c r="E5" s="6"/>
      <c r="F5" s="133" t="s">
        <v>73</v>
      </c>
      <c r="G5" s="133" t="s">
        <v>163</v>
      </c>
      <c r="H5" s="133" t="s">
        <v>164</v>
      </c>
      <c r="I5" s="133" t="s">
        <v>165</v>
      </c>
      <c r="J5" s="133" t="s">
        <v>166</v>
      </c>
      <c r="K5" s="133" t="s">
        <v>73</v>
      </c>
      <c r="L5" s="133" t="s">
        <v>167</v>
      </c>
      <c r="M5" s="133" t="s">
        <v>171</v>
      </c>
      <c r="N5" s="133" t="s">
        <v>168</v>
      </c>
      <c r="O5" s="133" t="s">
        <v>169</v>
      </c>
      <c r="P5" s="133" t="s">
        <v>170</v>
      </c>
      <c r="Q5" s="133" t="s">
        <v>83</v>
      </c>
      <c r="R5" s="133" t="s">
        <v>57</v>
      </c>
      <c r="S5" s="133" t="s">
        <v>73</v>
      </c>
      <c r="T5" s="133" t="s">
        <v>172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8">
        <f>SUM(E7:E10)</f>
        <v>5362681.3000000007</v>
      </c>
      <c r="F6" s="78">
        <f>SUM(F7:F10)</f>
        <v>3912501.62</v>
      </c>
      <c r="G6" s="78">
        <f>SUM(G7:G10)</f>
        <v>2238756</v>
      </c>
      <c r="H6" s="78">
        <f>SUM(H7:H10)</f>
        <v>1457541.62</v>
      </c>
      <c r="I6" s="78">
        <f>SUM(I7:I10)</f>
        <v>194748</v>
      </c>
      <c r="J6" s="78">
        <f>SUM(J7:J10)</f>
        <v>21456</v>
      </c>
      <c r="K6" s="78">
        <f>SUM(K7:K10)</f>
        <v>1450179.6800000002</v>
      </c>
      <c r="L6" s="78">
        <f>SUM(L7:L10)</f>
        <v>286265.28000000003</v>
      </c>
      <c r="M6" s="78">
        <f>SUM(M7:M10)</f>
        <v>0</v>
      </c>
      <c r="N6" s="78">
        <f>SUM(N7:N10)</f>
        <v>0</v>
      </c>
      <c r="O6" s="78">
        <f>SUM(O7:O10)</f>
        <v>817900.8</v>
      </c>
      <c r="P6" s="78">
        <f>SUM(P7:P10)</f>
        <v>18853.28</v>
      </c>
      <c r="Q6" s="78">
        <f>SUM(Q7:Q10)</f>
        <v>327160.32000000001</v>
      </c>
      <c r="R6" s="78">
        <f>SUM(R7:R10)</f>
        <v>0</v>
      </c>
      <c r="S6" s="78">
        <f>SUM(S7:S10)</f>
        <v>0</v>
      </c>
      <c r="T6" s="78">
        <f>SUM(T7:T10)</f>
        <v>0</v>
      </c>
      <c r="U6" s="78">
        <f>SUM(U7:U10)</f>
        <v>0</v>
      </c>
    </row>
    <row r="7" spans="1:21" ht="30" customHeight="1">
      <c r="A7" s="64">
        <v>208</v>
      </c>
      <c r="B7" s="64">
        <v>5</v>
      </c>
      <c r="C7" s="64">
        <v>5</v>
      </c>
      <c r="D7" s="64" t="s">
        <v>80</v>
      </c>
      <c r="E7" s="78">
        <v>817900.8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817900.8</v>
      </c>
      <c r="L7" s="78">
        <v>0</v>
      </c>
      <c r="M7" s="78">
        <v>0</v>
      </c>
      <c r="N7" s="78">
        <v>0</v>
      </c>
      <c r="O7" s="78">
        <v>817900.8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</row>
    <row r="8" spans="1:21" ht="30" customHeight="1">
      <c r="A8" s="64">
        <v>208</v>
      </c>
      <c r="B8" s="64">
        <v>5</v>
      </c>
      <c r="C8" s="64">
        <v>6</v>
      </c>
      <c r="D8" s="64" t="s">
        <v>79</v>
      </c>
      <c r="E8" s="78">
        <v>18853.28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18853.28</v>
      </c>
      <c r="L8" s="78">
        <v>0</v>
      </c>
      <c r="M8" s="78">
        <v>0</v>
      </c>
      <c r="N8" s="78">
        <v>0</v>
      </c>
      <c r="O8" s="78">
        <v>0</v>
      </c>
      <c r="P8" s="78">
        <v>18853.28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</row>
    <row r="9" spans="1:21" ht="30" customHeight="1">
      <c r="A9" s="64">
        <v>208</v>
      </c>
      <c r="B9" s="64">
        <v>1</v>
      </c>
      <c r="C9" s="64">
        <v>1</v>
      </c>
      <c r="D9" s="64" t="s">
        <v>204</v>
      </c>
      <c r="E9" s="78">
        <v>4198766.9000000004</v>
      </c>
      <c r="F9" s="78">
        <v>3912501.62</v>
      </c>
      <c r="G9" s="78">
        <v>2238756</v>
      </c>
      <c r="H9" s="78">
        <v>1457541.62</v>
      </c>
      <c r="I9" s="78">
        <v>194748</v>
      </c>
      <c r="J9" s="78">
        <v>21456</v>
      </c>
      <c r="K9" s="78">
        <v>286265.28000000003</v>
      </c>
      <c r="L9" s="78">
        <v>286265.28000000003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</row>
    <row r="10" spans="1:21" ht="30" customHeight="1">
      <c r="A10" s="64">
        <v>221</v>
      </c>
      <c r="B10" s="64">
        <v>2</v>
      </c>
      <c r="C10" s="64">
        <v>1</v>
      </c>
      <c r="D10" s="64" t="s">
        <v>83</v>
      </c>
      <c r="E10" s="78">
        <v>327160.32000000001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327160.32000000001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327160.32000000001</v>
      </c>
      <c r="R10" s="78">
        <v>0</v>
      </c>
      <c r="S10" s="78">
        <v>0</v>
      </c>
      <c r="T10" s="78">
        <v>0</v>
      </c>
      <c r="U10" s="78">
        <v>0</v>
      </c>
    </row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ht="37.5" customHeight="1">
      <c r="A2" s="41" t="s">
        <v>181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6" t="s">
        <v>85</v>
      </c>
    </row>
    <row r="4" spans="1:24" ht="18" customHeight="1">
      <c r="A4" s="10" t="s">
        <v>86</v>
      </c>
      <c r="B4" s="39"/>
      <c r="C4" s="11"/>
      <c r="D4" s="5" t="s">
        <v>87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174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5" t="s">
        <v>91</v>
      </c>
      <c r="B5" s="135" t="s">
        <v>92</v>
      </c>
      <c r="C5" s="135" t="s">
        <v>93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73</v>
      </c>
      <c r="E6" s="78">
        <f>SUM(E7:E8)</f>
        <v>3084000</v>
      </c>
      <c r="F6" s="78">
        <f>SUM(F7:F8)</f>
        <v>728000</v>
      </c>
      <c r="G6" s="78">
        <f>SUM(G7:G8)</f>
        <v>441600</v>
      </c>
      <c r="H6" s="78">
        <f>SUM(H7:H8)</f>
        <v>30000</v>
      </c>
      <c r="I6" s="78">
        <f>SUM(I7:I8)</f>
        <v>225000</v>
      </c>
      <c r="J6" s="78">
        <f>SUM(J7:J8)</f>
        <v>99000</v>
      </c>
      <c r="K6" s="78">
        <f>SUM(K7:K8)</f>
        <v>0</v>
      </c>
      <c r="L6" s="78">
        <f>SUM(L7:L8)</f>
        <v>0</v>
      </c>
      <c r="M6" s="78">
        <f>SUM(M7:M8)</f>
        <v>225000</v>
      </c>
      <c r="N6" s="78">
        <f>SUM(N7:N8)</f>
        <v>570000</v>
      </c>
      <c r="O6" s="78">
        <f>SUM(O7:O8)</f>
        <v>0</v>
      </c>
      <c r="P6" s="78">
        <f>SUM(P7:P8)</f>
        <v>193000</v>
      </c>
      <c r="Q6" s="78">
        <f>SUM(Q7:Q8)</f>
        <v>276500</v>
      </c>
      <c r="R6" s="78">
        <f>SUM(R7:R8)</f>
        <v>132000</v>
      </c>
      <c r="S6" s="78">
        <f>SUM(S7:S8)</f>
        <v>64500</v>
      </c>
      <c r="T6" s="78">
        <f>SUM(T7:T8)</f>
        <v>23400</v>
      </c>
      <c r="U6" s="78">
        <f>SUM(U7:U8)</f>
        <v>0</v>
      </c>
      <c r="V6" s="78">
        <f>SUM(V7:V8)</f>
        <v>0</v>
      </c>
      <c r="W6" s="78">
        <f>SUM(W7:W8)</f>
        <v>0</v>
      </c>
      <c r="X6" s="77">
        <f>SUM(X7:X8)</f>
        <v>36000</v>
      </c>
    </row>
    <row r="7" spans="1:24" ht="27" customHeight="1">
      <c r="A7" s="64">
        <v>208</v>
      </c>
      <c r="B7" s="64">
        <v>1</v>
      </c>
      <c r="C7" s="64">
        <v>2</v>
      </c>
      <c r="D7" s="64" t="s">
        <v>205</v>
      </c>
      <c r="E7" s="78">
        <v>730000</v>
      </c>
      <c r="F7" s="78">
        <v>260000</v>
      </c>
      <c r="G7" s="78">
        <v>110000</v>
      </c>
      <c r="H7" s="78">
        <v>30000</v>
      </c>
      <c r="I7" s="78">
        <v>50000</v>
      </c>
      <c r="J7" s="78">
        <v>0</v>
      </c>
      <c r="K7" s="78">
        <v>0</v>
      </c>
      <c r="L7" s="78">
        <v>0</v>
      </c>
      <c r="M7" s="78">
        <v>10000</v>
      </c>
      <c r="N7" s="78">
        <v>150000</v>
      </c>
      <c r="O7" s="78">
        <v>0</v>
      </c>
      <c r="P7" s="78">
        <v>60000</v>
      </c>
      <c r="Q7" s="78">
        <v>20000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7">
        <v>0</v>
      </c>
    </row>
    <row r="8" spans="1:24" ht="27" customHeight="1">
      <c r="A8" s="64">
        <v>208</v>
      </c>
      <c r="B8" s="64">
        <v>1</v>
      </c>
      <c r="C8" s="64">
        <v>1</v>
      </c>
      <c r="D8" s="64" t="s">
        <v>204</v>
      </c>
      <c r="E8" s="78">
        <v>2354000</v>
      </c>
      <c r="F8" s="78">
        <v>468000</v>
      </c>
      <c r="G8" s="78">
        <v>331600</v>
      </c>
      <c r="H8" s="78">
        <v>0</v>
      </c>
      <c r="I8" s="78">
        <v>175000</v>
      </c>
      <c r="J8" s="78">
        <v>99000</v>
      </c>
      <c r="K8" s="78">
        <v>0</v>
      </c>
      <c r="L8" s="78">
        <v>0</v>
      </c>
      <c r="M8" s="78">
        <v>215000</v>
      </c>
      <c r="N8" s="78">
        <v>420000</v>
      </c>
      <c r="O8" s="78">
        <v>0</v>
      </c>
      <c r="P8" s="78">
        <v>133000</v>
      </c>
      <c r="Q8" s="78">
        <v>256500</v>
      </c>
      <c r="R8" s="78">
        <v>132000</v>
      </c>
      <c r="S8" s="78">
        <v>64500</v>
      </c>
      <c r="T8" s="78">
        <v>23400</v>
      </c>
      <c r="U8" s="78">
        <v>0</v>
      </c>
      <c r="V8" s="78">
        <v>0</v>
      </c>
      <c r="W8" s="78">
        <v>0</v>
      </c>
      <c r="X8" s="77">
        <v>36000</v>
      </c>
    </row>
  </sheetData>
  <sheetProtection formatCells="0" formatColumns="0" formatRows="0"/>
  <mergeCells count="24">
    <mergeCell ref="L4:L5"/>
    <mergeCell ref="M4:M5"/>
    <mergeCell ref="N4:N5"/>
    <mergeCell ref="A4:C4"/>
    <mergeCell ref="D4:D5"/>
    <mergeCell ref="E4:E5"/>
    <mergeCell ref="F4:F5"/>
    <mergeCell ref="G4:G5"/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47.25" customHeight="1">
      <c r="A2" s="7" t="s">
        <v>94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9" t="s">
        <v>85</v>
      </c>
    </row>
    <row r="4" spans="1:16" ht="15.75" customHeight="1">
      <c r="A4" s="10" t="s">
        <v>86</v>
      </c>
      <c r="B4" s="39"/>
      <c r="C4" s="11"/>
      <c r="D4" s="5" t="s">
        <v>87</v>
      </c>
      <c r="E4" s="5" t="s">
        <v>7</v>
      </c>
      <c r="F4" s="5" t="s">
        <v>88</v>
      </c>
      <c r="G4" s="5" t="s">
        <v>89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90</v>
      </c>
    </row>
    <row r="5" spans="1:16" ht="28.5" customHeight="1">
      <c r="A5" s="138" t="s">
        <v>91</v>
      </c>
      <c r="B5" s="138" t="s">
        <v>92</v>
      </c>
      <c r="C5" s="138" t="s">
        <v>93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9">
        <f>E7</f>
        <v>5100</v>
      </c>
      <c r="F6" s="78">
        <f>F7</f>
        <v>0</v>
      </c>
      <c r="G6" s="78">
        <f>G7</f>
        <v>0</v>
      </c>
      <c r="H6" s="78">
        <f>H7</f>
        <v>0</v>
      </c>
      <c r="I6" s="78">
        <f>I7</f>
        <v>5100</v>
      </c>
      <c r="J6" s="78">
        <f>J7</f>
        <v>0</v>
      </c>
      <c r="K6" s="78">
        <f>K7</f>
        <v>0</v>
      </c>
      <c r="L6" s="78">
        <f>L7</f>
        <v>0</v>
      </c>
      <c r="M6" s="78">
        <f>M7</f>
        <v>0</v>
      </c>
      <c r="N6" s="78">
        <f>N7</f>
        <v>0</v>
      </c>
      <c r="O6" s="78">
        <f>O7</f>
        <v>0</v>
      </c>
      <c r="P6" s="78">
        <f>P7</f>
        <v>0</v>
      </c>
    </row>
    <row r="7" spans="1:16" ht="29.25" customHeight="1">
      <c r="A7" s="64">
        <v>208</v>
      </c>
      <c r="B7" s="64">
        <v>1</v>
      </c>
      <c r="C7" s="64">
        <v>1</v>
      </c>
      <c r="D7" s="64" t="s">
        <v>204</v>
      </c>
      <c r="E7" s="79">
        <v>5100</v>
      </c>
      <c r="F7" s="78">
        <v>0</v>
      </c>
      <c r="G7" s="78">
        <v>0</v>
      </c>
      <c r="H7" s="78">
        <v>0</v>
      </c>
      <c r="I7" s="78">
        <v>5100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</row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31.5" customHeight="1">
      <c r="A2" s="7" t="s">
        <v>95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207</v>
      </c>
      <c r="B3" s="9"/>
      <c r="C3" s="9"/>
      <c r="D3" s="9"/>
      <c r="E3" s="9"/>
      <c r="F3" s="9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43" t="s">
        <v>91</v>
      </c>
      <c r="B6" s="143" t="s">
        <v>92</v>
      </c>
      <c r="C6" s="143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45" customHeight="1">
      <c r="A2" s="7" t="s">
        <v>106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207</v>
      </c>
      <c r="B3" s="9"/>
      <c r="C3" s="9"/>
      <c r="D3" s="9"/>
      <c r="E3" s="9"/>
      <c r="F3" s="9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47" t="s">
        <v>91</v>
      </c>
      <c r="B6" s="147" t="s">
        <v>92</v>
      </c>
      <c r="C6" s="147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41.25" customHeight="1">
      <c r="A2" s="41" t="s">
        <v>182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207</v>
      </c>
      <c r="B3" s="8"/>
      <c r="C3" s="8"/>
      <c r="D3" s="8"/>
      <c r="E3" s="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 t="s">
        <v>85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50" t="s">
        <v>91</v>
      </c>
      <c r="B6" s="150" t="s">
        <v>92</v>
      </c>
      <c r="C6" s="150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3"/>
      <c r="B7" s="73"/>
      <c r="C7" s="73"/>
      <c r="D7" s="73" t="s">
        <v>73</v>
      </c>
      <c r="E7" s="72">
        <f>SUM(E8:E11)</f>
        <v>8251781.2999999998</v>
      </c>
      <c r="F7" s="72">
        <f>SUM(F8:F11)</f>
        <v>5761781.2999999998</v>
      </c>
      <c r="G7" s="72">
        <f>SUM(G8:G11)</f>
        <v>5202681.3</v>
      </c>
      <c r="H7" s="72">
        <f>SUM(H8:H11)</f>
        <v>554000</v>
      </c>
      <c r="I7" s="72">
        <f>SUM(I8:I11)</f>
        <v>5100</v>
      </c>
      <c r="J7" s="72">
        <f>SUM(J8:J11)</f>
        <v>2490000</v>
      </c>
      <c r="K7" s="72">
        <f>SUM(K8:K11)</f>
        <v>2490000</v>
      </c>
      <c r="L7" s="72">
        <f>SUM(L8:L11)</f>
        <v>0</v>
      </c>
      <c r="M7" s="72">
        <f>SUM(M8:M11)</f>
        <v>0</v>
      </c>
      <c r="N7" s="72">
        <f>SUM(N8:N11)</f>
        <v>0</v>
      </c>
      <c r="O7" s="72">
        <f>SUM(O8:O11)</f>
        <v>0</v>
      </c>
      <c r="P7" s="72">
        <f>SUM(P8:P11)</f>
        <v>0</v>
      </c>
      <c r="Q7" s="72">
        <f>SUM(Q8:Q11)</f>
        <v>0</v>
      </c>
    </row>
    <row r="8" spans="1:17" ht="21.75" customHeight="1">
      <c r="A8" s="73">
        <v>221</v>
      </c>
      <c r="B8" s="73">
        <v>2</v>
      </c>
      <c r="C8" s="73">
        <v>1</v>
      </c>
      <c r="D8" s="73" t="s">
        <v>83</v>
      </c>
      <c r="E8" s="72">
        <v>308307.03999999998</v>
      </c>
      <c r="F8" s="72">
        <v>308307.03999999998</v>
      </c>
      <c r="G8" s="72">
        <v>308307.03999999998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</row>
    <row r="9" spans="1:17" ht="21.75" customHeight="1">
      <c r="A9" s="73">
        <v>208</v>
      </c>
      <c r="B9" s="73">
        <v>1</v>
      </c>
      <c r="C9" s="73">
        <v>2</v>
      </c>
      <c r="D9" s="73" t="s">
        <v>205</v>
      </c>
      <c r="E9" s="72">
        <v>730000</v>
      </c>
      <c r="F9" s="72">
        <v>0</v>
      </c>
      <c r="G9" s="72">
        <v>0</v>
      </c>
      <c r="H9" s="72">
        <v>0</v>
      </c>
      <c r="I9" s="72">
        <v>0</v>
      </c>
      <c r="J9" s="72">
        <v>730000</v>
      </c>
      <c r="K9" s="72">
        <v>730000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</row>
    <row r="10" spans="1:17" ht="21.75" customHeight="1">
      <c r="A10" s="73">
        <v>208</v>
      </c>
      <c r="B10" s="73">
        <v>1</v>
      </c>
      <c r="C10" s="73">
        <v>1</v>
      </c>
      <c r="D10" s="73" t="s">
        <v>204</v>
      </c>
      <c r="E10" s="72">
        <v>6442706.6600000001</v>
      </c>
      <c r="F10" s="72">
        <v>4682706.66</v>
      </c>
      <c r="G10" s="72">
        <v>4123606.66</v>
      </c>
      <c r="H10" s="72">
        <v>554000</v>
      </c>
      <c r="I10" s="72">
        <v>5100</v>
      </c>
      <c r="J10" s="72">
        <v>1760000</v>
      </c>
      <c r="K10" s="72">
        <v>1760000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</row>
    <row r="11" spans="1:17" ht="21.75" customHeight="1">
      <c r="A11" s="73">
        <v>208</v>
      </c>
      <c r="B11" s="73">
        <v>5</v>
      </c>
      <c r="C11" s="73">
        <v>5</v>
      </c>
      <c r="D11" s="73" t="s">
        <v>80</v>
      </c>
      <c r="E11" s="72">
        <v>770767.6</v>
      </c>
      <c r="F11" s="72">
        <v>770767.6</v>
      </c>
      <c r="G11" s="72">
        <v>770767.6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</row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48"/>
      <c r="B1" s="148"/>
      <c r="C1" s="148"/>
      <c r="D1" s="148"/>
      <c r="E1" s="148"/>
      <c r="F1" s="148"/>
      <c r="G1" s="148"/>
      <c r="H1" s="148"/>
    </row>
    <row r="2" spans="1:8" ht="29.25" customHeight="1">
      <c r="A2" s="7" t="s">
        <v>183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1"/>
      <c r="C3" s="151"/>
      <c r="D3" s="151"/>
      <c r="E3" s="151"/>
      <c r="F3" s="151"/>
      <c r="G3" s="151"/>
      <c r="H3" s="152" t="s">
        <v>85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3" t="s">
        <v>158</v>
      </c>
      <c r="D5" s="153" t="s">
        <v>1</v>
      </c>
      <c r="E5" s="13"/>
      <c r="F5" s="13"/>
      <c r="G5" s="13"/>
      <c r="H5" s="13"/>
    </row>
    <row r="6" spans="1:8" s="57" customFormat="1" ht="33.75" customHeight="1">
      <c r="A6" s="63"/>
      <c r="B6" s="65">
        <f>SUM(B7:B9)</f>
        <v>2490000</v>
      </c>
      <c r="C6" s="65">
        <f>SUM(C7:C9)</f>
        <v>2490000</v>
      </c>
      <c r="D6" s="65">
        <f>SUM(D7:D9)</f>
        <v>0</v>
      </c>
      <c r="E6" s="65">
        <f>SUM(E7:E9)</f>
        <v>0</v>
      </c>
      <c r="F6" s="65">
        <f>SUM(F7:F9)</f>
        <v>0</v>
      </c>
      <c r="G6" s="65">
        <f>SUM(G7:G9)</f>
        <v>0</v>
      </c>
      <c r="H6" s="65">
        <f>SUM(H7:H9)</f>
        <v>0</v>
      </c>
    </row>
    <row r="7" spans="1:8" ht="33.75" customHeight="1">
      <c r="A7" s="63" t="s">
        <v>209</v>
      </c>
      <c r="B7" s="65">
        <v>1760000</v>
      </c>
      <c r="C7" s="65">
        <v>1760000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</row>
    <row r="8" spans="1:8" ht="33.75" customHeight="1">
      <c r="A8" s="63" t="s">
        <v>210</v>
      </c>
      <c r="B8" s="65">
        <v>500000</v>
      </c>
      <c r="C8" s="65">
        <v>500000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</row>
    <row r="9" spans="1:8" ht="33.75" customHeight="1">
      <c r="A9" s="63" t="s">
        <v>211</v>
      </c>
      <c r="B9" s="65">
        <v>230000</v>
      </c>
      <c r="C9" s="65">
        <v>230000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</row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2" max="2" width="12.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184</v>
      </c>
      <c r="B1" s="41"/>
      <c r="C1" s="41"/>
      <c r="D1" s="41"/>
      <c r="E1" s="41"/>
      <c r="F1" s="41"/>
      <c r="G1" s="41"/>
    </row>
    <row r="2" spans="1:7" ht="24" customHeight="1">
      <c r="A2" s="9" t="s">
        <v>213</v>
      </c>
      <c r="B2" s="8"/>
      <c r="C2" s="8"/>
      <c r="D2" s="154"/>
      <c r="E2" s="154"/>
      <c r="F2" s="154"/>
      <c r="G2" s="156" t="s">
        <v>85</v>
      </c>
    </row>
    <row r="3" spans="1:7" ht="26.25" customHeight="1">
      <c r="A3" s="5" t="s">
        <v>8</v>
      </c>
      <c r="B3" s="10" t="s">
        <v>185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186</v>
      </c>
      <c r="E4" s="10" t="s">
        <v>187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5" t="s">
        <v>188</v>
      </c>
      <c r="F5" s="155" t="s">
        <v>62</v>
      </c>
      <c r="G5" s="6"/>
    </row>
    <row r="6" spans="1:7" s="57" customFormat="1" ht="57" customHeight="1">
      <c r="A6" s="81" t="s">
        <v>73</v>
      </c>
      <c r="B6" s="80">
        <f>B7</f>
        <v>132000</v>
      </c>
      <c r="C6" s="80">
        <f>C7</f>
        <v>132000</v>
      </c>
      <c r="D6" s="80">
        <f>D7</f>
        <v>0</v>
      </c>
      <c r="E6" s="80">
        <f>E7</f>
        <v>0</v>
      </c>
      <c r="F6" s="80">
        <f>F7</f>
        <v>0</v>
      </c>
      <c r="G6" s="80">
        <f>G7</f>
        <v>0</v>
      </c>
    </row>
    <row r="7" spans="1:7" ht="57" customHeight="1">
      <c r="A7" s="81" t="s">
        <v>212</v>
      </c>
      <c r="B7" s="80">
        <v>132000</v>
      </c>
      <c r="C7" s="80">
        <v>132000</v>
      </c>
      <c r="D7" s="80">
        <v>0</v>
      </c>
      <c r="E7" s="80">
        <v>0</v>
      </c>
      <c r="F7" s="80">
        <v>0</v>
      </c>
      <c r="G7" s="80">
        <v>0</v>
      </c>
    </row>
  </sheetData>
  <sheetProtection formatCells="0" formatColumns="0" formatRows="0"/>
  <mergeCells count="9">
    <mergeCell ref="G4:G5"/>
    <mergeCell ref="A1:G1"/>
    <mergeCell ref="A2:C2"/>
    <mergeCell ref="B3:G3"/>
    <mergeCell ref="E4:F4"/>
    <mergeCell ref="A3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189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213</v>
      </c>
      <c r="B2" s="157"/>
      <c r="C2" s="157"/>
      <c r="D2" s="157"/>
      <c r="E2" s="157"/>
      <c r="F2" s="157"/>
      <c r="G2" s="157"/>
      <c r="H2" s="157"/>
      <c r="I2" s="157"/>
      <c r="J2" s="157"/>
      <c r="K2" s="160" t="s">
        <v>65</v>
      </c>
    </row>
    <row r="3" spans="1:11" ht="38.25" customHeight="1">
      <c r="A3" s="5" t="s">
        <v>190</v>
      </c>
      <c r="B3" s="5" t="s">
        <v>8</v>
      </c>
      <c r="C3" s="5" t="s">
        <v>191</v>
      </c>
      <c r="D3" s="10" t="s">
        <v>192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193</v>
      </c>
      <c r="E4" s="39"/>
      <c r="F4" s="11"/>
      <c r="G4" s="5" t="s">
        <v>194</v>
      </c>
      <c r="H4" s="10" t="s">
        <v>10</v>
      </c>
      <c r="I4" s="39"/>
      <c r="J4" s="11"/>
      <c r="K4" s="5" t="s">
        <v>195</v>
      </c>
    </row>
    <row r="5" spans="1:11" ht="24.75" customHeight="1">
      <c r="A5" s="6"/>
      <c r="B5" s="6"/>
      <c r="C5" s="6"/>
      <c r="D5" s="158" t="s">
        <v>11</v>
      </c>
      <c r="E5" s="158" t="s">
        <v>12</v>
      </c>
      <c r="F5" s="158" t="s">
        <v>13</v>
      </c>
      <c r="G5" s="6"/>
      <c r="H5" s="158" t="s">
        <v>14</v>
      </c>
      <c r="I5" s="158" t="s">
        <v>15</v>
      </c>
      <c r="J5" s="158" t="s">
        <v>16</v>
      </c>
      <c r="K5" s="6"/>
    </row>
    <row r="6" spans="1:11" ht="13.5" customHeight="1">
      <c r="A6" s="159" t="s">
        <v>196</v>
      </c>
      <c r="B6" s="159" t="s">
        <v>196</v>
      </c>
      <c r="C6" s="159">
        <v>1</v>
      </c>
      <c r="D6" s="159">
        <v>2</v>
      </c>
      <c r="E6" s="159">
        <v>3</v>
      </c>
      <c r="F6" s="159">
        <v>4</v>
      </c>
      <c r="G6" s="159">
        <v>5</v>
      </c>
      <c r="H6" s="159">
        <v>6</v>
      </c>
      <c r="I6" s="159">
        <v>7</v>
      </c>
      <c r="J6" s="159">
        <v>8</v>
      </c>
      <c r="K6" s="159">
        <v>9</v>
      </c>
    </row>
    <row r="7" spans="1:11" s="57" customFormat="1" ht="24" customHeight="1">
      <c r="A7" s="63"/>
      <c r="B7" s="63" t="s">
        <v>73</v>
      </c>
      <c r="C7" s="70">
        <f>SUM(C8:C9)</f>
        <v>226</v>
      </c>
      <c r="D7" s="70"/>
      <c r="E7" s="70"/>
      <c r="F7" s="70"/>
      <c r="G7" s="70"/>
      <c r="H7" s="70"/>
      <c r="I7" s="70"/>
      <c r="J7" s="70"/>
      <c r="K7" s="70"/>
    </row>
    <row r="8" spans="1:11" ht="24" customHeight="1">
      <c r="A8" s="63" t="s">
        <v>202</v>
      </c>
      <c r="B8" s="63" t="s">
        <v>212</v>
      </c>
      <c r="C8" s="70">
        <v>50</v>
      </c>
      <c r="D8" s="70"/>
      <c r="E8" s="70"/>
      <c r="F8" s="70"/>
      <c r="G8" s="70"/>
      <c r="H8" s="70"/>
      <c r="I8" s="70"/>
      <c r="J8" s="70"/>
      <c r="K8" s="70"/>
    </row>
    <row r="9" spans="1:11" ht="24" customHeight="1">
      <c r="A9" s="63" t="s">
        <v>202</v>
      </c>
      <c r="B9" s="63" t="s">
        <v>212</v>
      </c>
      <c r="C9" s="70">
        <v>176</v>
      </c>
      <c r="D9" s="70" t="s">
        <v>214</v>
      </c>
      <c r="E9" s="70" t="s">
        <v>215</v>
      </c>
      <c r="F9" s="70" t="s">
        <v>216</v>
      </c>
      <c r="G9" s="70" t="s">
        <v>217</v>
      </c>
      <c r="H9" s="70" t="s">
        <v>218</v>
      </c>
      <c r="I9" s="70" t="s">
        <v>219</v>
      </c>
      <c r="J9" s="70" t="s">
        <v>220</v>
      </c>
      <c r="K9" s="70" t="s">
        <v>221</v>
      </c>
    </row>
    <row r="10" spans="1:11" ht="24" customHeight="1"/>
    <row r="11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155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203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156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157</v>
      </c>
      <c r="B5" s="99" t="s">
        <v>8</v>
      </c>
      <c r="C5" s="6"/>
      <c r="D5" s="101" t="s">
        <v>158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8628783.6799999997</v>
      </c>
      <c r="D6" s="65">
        <f>D7</f>
        <v>8251781.2999999998</v>
      </c>
      <c r="E6" s="65">
        <f>E7</f>
        <v>200000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177002.38</v>
      </c>
      <c r="K6" s="65">
        <f>K7</f>
        <v>0</v>
      </c>
    </row>
    <row r="7" spans="1:11" ht="24.75" customHeight="1">
      <c r="A7" s="63" t="s">
        <v>202</v>
      </c>
      <c r="B7" s="64" t="s">
        <v>74</v>
      </c>
      <c r="C7" s="65">
        <v>8628783.6799999997</v>
      </c>
      <c r="D7" s="65">
        <v>8251781.2999999998</v>
      </c>
      <c r="E7" s="65">
        <v>200000</v>
      </c>
      <c r="F7" s="65">
        <v>0</v>
      </c>
      <c r="G7" s="65">
        <v>0</v>
      </c>
      <c r="H7" s="65">
        <v>0</v>
      </c>
      <c r="I7" s="65">
        <v>0</v>
      </c>
      <c r="J7" s="65">
        <v>177002.38</v>
      </c>
      <c r="K7" s="65">
        <v>0</v>
      </c>
    </row>
  </sheetData>
  <sheetProtection formatCells="0" formatColumns="0" formatRows="0"/>
  <mergeCells count="11">
    <mergeCell ref="K4:K5"/>
    <mergeCell ref="F4:F5"/>
    <mergeCell ref="A3:D3"/>
    <mergeCell ref="A4:B4"/>
    <mergeCell ref="C4:C5"/>
    <mergeCell ref="I4:I5"/>
    <mergeCell ref="J4:J5"/>
    <mergeCell ref="D4:E4"/>
    <mergeCell ref="G4:G5"/>
    <mergeCell ref="H4:H5"/>
    <mergeCell ref="A2:K2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197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213</v>
      </c>
      <c r="B2" s="54"/>
      <c r="C2" s="54"/>
      <c r="D2" s="54"/>
      <c r="E2" s="162"/>
      <c r="F2" s="162"/>
      <c r="G2" s="162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2"/>
      <c r="X2" s="164" t="s">
        <v>65</v>
      </c>
    </row>
    <row r="3" spans="1:24" ht="40.5" customHeight="1">
      <c r="A3" s="91" t="s">
        <v>190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7" t="s">
        <v>20</v>
      </c>
      <c r="I3" s="88"/>
      <c r="J3" s="88"/>
      <c r="K3" s="88"/>
      <c r="L3" s="89"/>
      <c r="M3" s="87" t="s">
        <v>198</v>
      </c>
      <c r="N3" s="88"/>
      <c r="O3" s="88"/>
      <c r="P3" s="88"/>
      <c r="Q3" s="88"/>
      <c r="R3" s="88"/>
      <c r="S3" s="89"/>
      <c r="T3" s="161" t="s">
        <v>34</v>
      </c>
      <c r="U3" s="87" t="s">
        <v>199</v>
      </c>
      <c r="V3" s="89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1" t="s">
        <v>24</v>
      </c>
      <c r="I4" s="161" t="s">
        <v>25</v>
      </c>
      <c r="J4" s="161" t="s">
        <v>26</v>
      </c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21</v>
      </c>
      <c r="Q4" s="161" t="s">
        <v>32</v>
      </c>
      <c r="R4" s="161" t="s">
        <v>33</v>
      </c>
      <c r="S4" s="161" t="s">
        <v>200</v>
      </c>
      <c r="T4" s="161"/>
      <c r="U4" s="161" t="s">
        <v>201</v>
      </c>
      <c r="V4" s="161" t="s">
        <v>35</v>
      </c>
      <c r="W4" s="90"/>
      <c r="X4" s="90"/>
    </row>
    <row r="5" spans="1:24" ht="13.5" customHeight="1">
      <c r="A5" s="161" t="s">
        <v>196</v>
      </c>
      <c r="B5" s="161" t="s">
        <v>196</v>
      </c>
      <c r="C5" s="161" t="s">
        <v>196</v>
      </c>
      <c r="D5" s="161" t="s">
        <v>196</v>
      </c>
      <c r="E5" s="161">
        <v>1</v>
      </c>
      <c r="F5" s="161">
        <v>2</v>
      </c>
      <c r="G5" s="161">
        <v>3</v>
      </c>
      <c r="H5" s="161">
        <v>4</v>
      </c>
      <c r="I5" s="161">
        <v>5</v>
      </c>
      <c r="J5" s="161">
        <v>6</v>
      </c>
      <c r="K5" s="161">
        <v>7</v>
      </c>
      <c r="L5" s="161">
        <v>8</v>
      </c>
      <c r="M5" s="161">
        <v>9</v>
      </c>
      <c r="N5" s="161">
        <v>10</v>
      </c>
      <c r="O5" s="161">
        <v>11</v>
      </c>
      <c r="P5" s="161">
        <v>12</v>
      </c>
      <c r="Q5" s="161">
        <v>13</v>
      </c>
      <c r="R5" s="161">
        <v>14</v>
      </c>
      <c r="S5" s="161">
        <v>15</v>
      </c>
      <c r="T5" s="161">
        <v>16</v>
      </c>
      <c r="U5" s="161">
        <v>17</v>
      </c>
      <c r="V5" s="161">
        <v>18</v>
      </c>
      <c r="W5" s="161">
        <v>19</v>
      </c>
      <c r="X5" s="161">
        <v>20</v>
      </c>
    </row>
    <row r="6" spans="1:24" s="82" customFormat="1" ht="24.75" customHeight="1">
      <c r="A6" s="83"/>
      <c r="B6" s="83" t="s">
        <v>73</v>
      </c>
      <c r="C6" s="83"/>
      <c r="D6" s="83"/>
      <c r="E6" s="84">
        <f>E7</f>
        <v>70</v>
      </c>
      <c r="F6" s="84">
        <f>F7</f>
        <v>70</v>
      </c>
      <c r="G6" s="83"/>
      <c r="H6" s="85">
        <f>H7</f>
        <v>862.88</v>
      </c>
      <c r="I6" s="85">
        <f>I7</f>
        <v>825.18</v>
      </c>
      <c r="J6" s="85">
        <f>J7</f>
        <v>0</v>
      </c>
      <c r="K6" s="85">
        <f>K7</f>
        <v>20</v>
      </c>
      <c r="L6" s="85">
        <f>L7</f>
        <v>17.7</v>
      </c>
      <c r="M6" s="85">
        <f>M7</f>
        <v>862.88</v>
      </c>
      <c r="N6" s="85">
        <f>N7</f>
        <v>613.88</v>
      </c>
      <c r="O6" s="85">
        <f>O7</f>
        <v>249</v>
      </c>
      <c r="P6" s="85">
        <f>P7</f>
        <v>13.2</v>
      </c>
      <c r="Q6" s="85">
        <f>Q7</f>
        <v>0</v>
      </c>
      <c r="R6" s="85">
        <f>R7</f>
        <v>13.2</v>
      </c>
      <c r="S6" s="85">
        <f>S7</f>
        <v>0</v>
      </c>
      <c r="T6" s="83"/>
      <c r="U6" s="83"/>
      <c r="V6" s="83"/>
      <c r="W6" s="83"/>
      <c r="X6" s="83"/>
    </row>
    <row r="7" spans="1:24" ht="24.75" customHeight="1">
      <c r="A7" s="83" t="s">
        <v>202</v>
      </c>
      <c r="B7" s="83" t="s">
        <v>212</v>
      </c>
      <c r="C7" s="83" t="s">
        <v>222</v>
      </c>
      <c r="D7" s="83" t="s">
        <v>223</v>
      </c>
      <c r="E7" s="84">
        <v>70</v>
      </c>
      <c r="F7" s="84">
        <v>70</v>
      </c>
      <c r="G7" s="83" t="s">
        <v>224</v>
      </c>
      <c r="H7" s="85">
        <v>862.88</v>
      </c>
      <c r="I7" s="85">
        <v>825.18</v>
      </c>
      <c r="J7" s="85">
        <v>0</v>
      </c>
      <c r="K7" s="85">
        <v>20</v>
      </c>
      <c r="L7" s="85">
        <v>17.7</v>
      </c>
      <c r="M7" s="85">
        <v>862.88</v>
      </c>
      <c r="N7" s="85">
        <v>613.88</v>
      </c>
      <c r="O7" s="85">
        <v>249</v>
      </c>
      <c r="P7" s="85">
        <v>13.2</v>
      </c>
      <c r="Q7" s="85">
        <v>0</v>
      </c>
      <c r="R7" s="85">
        <v>13.2</v>
      </c>
      <c r="S7" s="85">
        <v>0</v>
      </c>
      <c r="T7" s="83" t="s">
        <v>225</v>
      </c>
      <c r="U7" s="83" t="s">
        <v>226</v>
      </c>
      <c r="V7" s="83" t="s">
        <v>227</v>
      </c>
      <c r="W7" s="83"/>
      <c r="X7" s="83"/>
    </row>
  </sheetData>
  <sheetProtection formatCells="0" formatColumns="0" formatRows="0"/>
  <mergeCells count="14">
    <mergeCell ref="E3:E4"/>
    <mergeCell ref="F3:F4"/>
    <mergeCell ref="G3:G4"/>
    <mergeCell ref="H3:L3"/>
    <mergeCell ref="M3:S3"/>
    <mergeCell ref="U3:V3"/>
    <mergeCell ref="W3:W4"/>
    <mergeCell ref="X3:X4"/>
    <mergeCell ref="A2:D2"/>
    <mergeCell ref="A1:X1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159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206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86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91</v>
      </c>
      <c r="B5" s="105" t="s">
        <v>92</v>
      </c>
      <c r="C5" s="104" t="s">
        <v>93</v>
      </c>
      <c r="D5" s="104" t="s">
        <v>87</v>
      </c>
      <c r="E5" s="13"/>
      <c r="F5" s="103" t="s">
        <v>158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SUM(E7:E11)</f>
        <v>8628783.6799999997</v>
      </c>
      <c r="F6" s="65">
        <f>SUM(F7:F11)</f>
        <v>8251781.2999999998</v>
      </c>
      <c r="G6" s="65">
        <f>SUM(G7:G11)</f>
        <v>200000</v>
      </c>
      <c r="H6" s="65">
        <f>SUM(H7:H11)</f>
        <v>0</v>
      </c>
      <c r="I6" s="65">
        <f>SUM(I7:I11)</f>
        <v>0</v>
      </c>
      <c r="J6" s="65">
        <f>SUM(J7:J11)</f>
        <v>0</v>
      </c>
      <c r="K6" s="65">
        <f>SUM(K7:K11)</f>
        <v>177002.38</v>
      </c>
    </row>
    <row r="7" spans="1:11" ht="24.75" customHeight="1">
      <c r="A7" s="63" t="s">
        <v>75</v>
      </c>
      <c r="B7" s="63" t="s">
        <v>76</v>
      </c>
      <c r="C7" s="63" t="s">
        <v>76</v>
      </c>
      <c r="D7" s="64" t="s">
        <v>204</v>
      </c>
      <c r="E7" s="65">
        <v>6734869.2800000003</v>
      </c>
      <c r="F7" s="65">
        <v>6442706.6600000001</v>
      </c>
      <c r="G7" s="65">
        <v>115160.24</v>
      </c>
      <c r="H7" s="65">
        <v>0</v>
      </c>
      <c r="I7" s="65">
        <v>0</v>
      </c>
      <c r="J7" s="65">
        <v>0</v>
      </c>
      <c r="K7" s="65">
        <v>177002.38</v>
      </c>
    </row>
    <row r="8" spans="1:11" ht="24.75" customHeight="1">
      <c r="A8" s="63" t="s">
        <v>75</v>
      </c>
      <c r="B8" s="63" t="s">
        <v>77</v>
      </c>
      <c r="C8" s="63" t="s">
        <v>77</v>
      </c>
      <c r="D8" s="64" t="s">
        <v>80</v>
      </c>
      <c r="E8" s="65">
        <v>817900.8</v>
      </c>
      <c r="F8" s="65">
        <v>770767.6</v>
      </c>
      <c r="G8" s="65">
        <v>47133.2</v>
      </c>
      <c r="H8" s="65">
        <v>0</v>
      </c>
      <c r="I8" s="65">
        <v>0</v>
      </c>
      <c r="J8" s="65">
        <v>0</v>
      </c>
      <c r="K8" s="65">
        <v>0</v>
      </c>
    </row>
    <row r="9" spans="1:11" ht="24.75" customHeight="1">
      <c r="A9" s="63" t="s">
        <v>75</v>
      </c>
      <c r="B9" s="63" t="s">
        <v>77</v>
      </c>
      <c r="C9" s="63" t="s">
        <v>78</v>
      </c>
      <c r="D9" s="64" t="s">
        <v>79</v>
      </c>
      <c r="E9" s="65">
        <v>18853.28</v>
      </c>
      <c r="F9" s="65">
        <v>0</v>
      </c>
      <c r="G9" s="65">
        <v>18853.28</v>
      </c>
      <c r="H9" s="65">
        <v>0</v>
      </c>
      <c r="I9" s="65">
        <v>0</v>
      </c>
      <c r="J9" s="65">
        <v>0</v>
      </c>
      <c r="K9" s="65">
        <v>0</v>
      </c>
    </row>
    <row r="10" spans="1:11" ht="24.75" customHeight="1">
      <c r="A10" s="63" t="s">
        <v>75</v>
      </c>
      <c r="B10" s="63" t="s">
        <v>76</v>
      </c>
      <c r="C10" s="63" t="s">
        <v>82</v>
      </c>
      <c r="D10" s="64" t="s">
        <v>205</v>
      </c>
      <c r="E10" s="65">
        <v>730000</v>
      </c>
      <c r="F10" s="65">
        <v>730000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</row>
    <row r="11" spans="1:11" ht="24.75" customHeight="1">
      <c r="A11" s="63" t="s">
        <v>81</v>
      </c>
      <c r="B11" s="63" t="s">
        <v>82</v>
      </c>
      <c r="C11" s="63" t="s">
        <v>76</v>
      </c>
      <c r="D11" s="64" t="s">
        <v>83</v>
      </c>
      <c r="E11" s="65">
        <v>327160.32000000001</v>
      </c>
      <c r="F11" s="65">
        <v>308307.03999999998</v>
      </c>
      <c r="G11" s="65">
        <v>18853.28</v>
      </c>
      <c r="H11" s="65">
        <v>0</v>
      </c>
      <c r="I11" s="65">
        <v>0</v>
      </c>
      <c r="J11" s="65">
        <v>0</v>
      </c>
      <c r="K11" s="65">
        <v>0</v>
      </c>
    </row>
  </sheetData>
  <sheetProtection formatCells="0" formatColumns="0" formatRows="0"/>
  <mergeCells count="9">
    <mergeCell ref="A2:K2"/>
    <mergeCell ref="A3:E3"/>
    <mergeCell ref="K4:K5"/>
    <mergeCell ref="F4:G4"/>
    <mergeCell ref="A4:D4"/>
    <mergeCell ref="H4:H5"/>
    <mergeCell ref="I4:I5"/>
    <mergeCell ref="J4:J5"/>
    <mergeCell ref="E4:E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207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86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96</v>
      </c>
      <c r="B5" s="16"/>
      <c r="C5" s="15"/>
      <c r="D5" s="12" t="s">
        <v>87</v>
      </c>
      <c r="E5" s="19"/>
      <c r="F5" s="12" t="s">
        <v>73</v>
      </c>
      <c r="G5" s="12" t="s">
        <v>97</v>
      </c>
      <c r="H5" s="12" t="s">
        <v>98</v>
      </c>
      <c r="I5" s="12" t="s">
        <v>99</v>
      </c>
      <c r="J5" s="12" t="s">
        <v>73</v>
      </c>
      <c r="K5" s="12" t="s">
        <v>100</v>
      </c>
      <c r="L5" s="12" t="s">
        <v>101</v>
      </c>
      <c r="M5" s="12" t="s">
        <v>102</v>
      </c>
      <c r="N5" s="12" t="s">
        <v>103</v>
      </c>
      <c r="O5" s="12" t="s">
        <v>66</v>
      </c>
      <c r="P5" s="12" t="s">
        <v>104</v>
      </c>
      <c r="Q5" s="17" t="s">
        <v>105</v>
      </c>
    </row>
    <row r="6" spans="1:17" ht="18" customHeight="1">
      <c r="A6" s="108" t="s">
        <v>91</v>
      </c>
      <c r="B6" s="108" t="s">
        <v>92</v>
      </c>
      <c r="C6" s="108" t="s">
        <v>93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SUM(E8:E12)</f>
        <v>8628783.6799999997</v>
      </c>
      <c r="F7" s="68">
        <f>SUM(F8:F12)</f>
        <v>6138783.6800000006</v>
      </c>
      <c r="G7" s="68">
        <f>SUM(G8:G12)</f>
        <v>5539683.6800000006</v>
      </c>
      <c r="H7" s="68">
        <f>SUM(H8:H12)</f>
        <v>594000</v>
      </c>
      <c r="I7" s="68">
        <f>SUM(I8:I12)</f>
        <v>5100</v>
      </c>
      <c r="J7" s="68">
        <f>SUM(J8:J12)</f>
        <v>2490000</v>
      </c>
      <c r="K7" s="68">
        <f>SUM(K8:K12)</f>
        <v>2490000</v>
      </c>
      <c r="L7" s="68">
        <f>SUM(L8:L12)</f>
        <v>0</v>
      </c>
      <c r="M7" s="68">
        <f>SUM(M8:M12)</f>
        <v>0</v>
      </c>
      <c r="N7" s="68">
        <f>SUM(N8:N12)</f>
        <v>0</v>
      </c>
      <c r="O7" s="68">
        <f>SUM(O8:O12)</f>
        <v>0</v>
      </c>
      <c r="P7" s="68">
        <f>SUM(P8:P12)</f>
        <v>0</v>
      </c>
      <c r="Q7" s="68">
        <f>SUM(Q8:Q12)</f>
        <v>0</v>
      </c>
    </row>
    <row r="8" spans="1:17" ht="21.75" customHeight="1">
      <c r="A8" s="66" t="s">
        <v>75</v>
      </c>
      <c r="B8" s="66" t="s">
        <v>77</v>
      </c>
      <c r="C8" s="66" t="s">
        <v>78</v>
      </c>
      <c r="D8" s="67" t="s">
        <v>79</v>
      </c>
      <c r="E8" s="68">
        <v>18853.28</v>
      </c>
      <c r="F8" s="68">
        <v>18853.28</v>
      </c>
      <c r="G8" s="68">
        <v>18853.28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75</v>
      </c>
      <c r="B9" s="66" t="s">
        <v>77</v>
      </c>
      <c r="C9" s="66" t="s">
        <v>77</v>
      </c>
      <c r="D9" s="67" t="s">
        <v>80</v>
      </c>
      <c r="E9" s="68">
        <v>817900.8</v>
      </c>
      <c r="F9" s="68">
        <v>817900.8</v>
      </c>
      <c r="G9" s="68">
        <v>817900.8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75</v>
      </c>
      <c r="B10" s="66" t="s">
        <v>76</v>
      </c>
      <c r="C10" s="66" t="s">
        <v>82</v>
      </c>
      <c r="D10" s="67" t="s">
        <v>205</v>
      </c>
      <c r="E10" s="68">
        <v>730000</v>
      </c>
      <c r="F10" s="68">
        <v>0</v>
      </c>
      <c r="G10" s="68">
        <v>0</v>
      </c>
      <c r="H10" s="68">
        <v>0</v>
      </c>
      <c r="I10" s="68">
        <v>0</v>
      </c>
      <c r="J10" s="68">
        <v>730000</v>
      </c>
      <c r="K10" s="68">
        <v>730000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75</v>
      </c>
      <c r="B11" s="66" t="s">
        <v>76</v>
      </c>
      <c r="C11" s="66" t="s">
        <v>76</v>
      </c>
      <c r="D11" s="67" t="s">
        <v>204</v>
      </c>
      <c r="E11" s="68">
        <v>6734869.2800000003</v>
      </c>
      <c r="F11" s="68">
        <v>4974869.28</v>
      </c>
      <c r="G11" s="68">
        <v>4375769.28</v>
      </c>
      <c r="H11" s="68">
        <v>594000</v>
      </c>
      <c r="I11" s="68">
        <v>5100</v>
      </c>
      <c r="J11" s="68">
        <v>1760000</v>
      </c>
      <c r="K11" s="68">
        <v>1760000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</row>
    <row r="12" spans="1:17" ht="21.75" customHeight="1">
      <c r="A12" s="66" t="s">
        <v>81</v>
      </c>
      <c r="B12" s="66" t="s">
        <v>82</v>
      </c>
      <c r="C12" s="66" t="s">
        <v>76</v>
      </c>
      <c r="D12" s="67" t="s">
        <v>83</v>
      </c>
      <c r="E12" s="68">
        <v>327160.32000000001</v>
      </c>
      <c r="F12" s="68">
        <v>327160.32000000001</v>
      </c>
      <c r="G12" s="68">
        <v>327160.32000000001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</row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207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86</v>
      </c>
      <c r="B4" s="16"/>
      <c r="C4" s="15"/>
      <c r="D4" s="12" t="s">
        <v>87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162</v>
      </c>
    </row>
    <row r="5" spans="1:21" ht="28.5" customHeight="1">
      <c r="A5" s="110" t="s">
        <v>91</v>
      </c>
      <c r="B5" s="110" t="s">
        <v>92</v>
      </c>
      <c r="C5" s="110" t="s">
        <v>93</v>
      </c>
      <c r="D5" s="13"/>
      <c r="E5" s="13"/>
      <c r="F5" s="110" t="s">
        <v>73</v>
      </c>
      <c r="G5" s="110" t="s">
        <v>163</v>
      </c>
      <c r="H5" s="110" t="s">
        <v>164</v>
      </c>
      <c r="I5" s="110" t="s">
        <v>165</v>
      </c>
      <c r="J5" s="110" t="s">
        <v>166</v>
      </c>
      <c r="K5" s="110" t="s">
        <v>73</v>
      </c>
      <c r="L5" s="110" t="s">
        <v>167</v>
      </c>
      <c r="M5" s="110" t="s">
        <v>57</v>
      </c>
      <c r="N5" s="110" t="s">
        <v>168</v>
      </c>
      <c r="O5" s="110" t="s">
        <v>169</v>
      </c>
      <c r="P5" s="110" t="s">
        <v>170</v>
      </c>
      <c r="Q5" s="110" t="s">
        <v>83</v>
      </c>
      <c r="R5" s="110" t="s">
        <v>171</v>
      </c>
      <c r="S5" s="110" t="s">
        <v>73</v>
      </c>
      <c r="T5" s="110" t="s">
        <v>172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5539683.6800000006</v>
      </c>
      <c r="F6" s="69">
        <f>F7</f>
        <v>4089504</v>
      </c>
      <c r="G6" s="69">
        <f>G7</f>
        <v>2360700</v>
      </c>
      <c r="H6" s="69">
        <f>H7</f>
        <v>1512600</v>
      </c>
      <c r="I6" s="69">
        <f>I7</f>
        <v>194748</v>
      </c>
      <c r="J6" s="69">
        <f>J7</f>
        <v>21456</v>
      </c>
      <c r="K6" s="69">
        <f>K7</f>
        <v>1450179.6800000002</v>
      </c>
      <c r="L6" s="69">
        <f>L7</f>
        <v>286265.28000000003</v>
      </c>
      <c r="M6" s="69">
        <f>M7</f>
        <v>0</v>
      </c>
      <c r="N6" s="69">
        <f>N7</f>
        <v>0</v>
      </c>
      <c r="O6" s="69">
        <f>O7</f>
        <v>817900.8</v>
      </c>
      <c r="P6" s="69">
        <f>P7</f>
        <v>18853.28</v>
      </c>
      <c r="Q6" s="69">
        <f>Q7</f>
        <v>327160.32000000001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5539683.6800000006</v>
      </c>
      <c r="F7" s="69">
        <f>SUM(F8:F11)</f>
        <v>4089504</v>
      </c>
      <c r="G7" s="69">
        <f>SUM(G8:G11)</f>
        <v>2360700</v>
      </c>
      <c r="H7" s="69">
        <f>SUM(H8:H11)</f>
        <v>1512600</v>
      </c>
      <c r="I7" s="69">
        <f>SUM(I8:I11)</f>
        <v>194748</v>
      </c>
      <c r="J7" s="69">
        <f>SUM(J8:J11)</f>
        <v>21456</v>
      </c>
      <c r="K7" s="69">
        <f>SUM(K8:K11)</f>
        <v>1450179.6800000002</v>
      </c>
      <c r="L7" s="69">
        <f>SUM(L8:L11)</f>
        <v>286265.28000000003</v>
      </c>
      <c r="M7" s="69">
        <f>SUM(M8:M11)</f>
        <v>0</v>
      </c>
      <c r="N7" s="69">
        <f>SUM(N8:N11)</f>
        <v>0</v>
      </c>
      <c r="O7" s="69">
        <f>SUM(O8:O11)</f>
        <v>817900.8</v>
      </c>
      <c r="P7" s="69">
        <f>SUM(P8:P11)</f>
        <v>18853.28</v>
      </c>
      <c r="Q7" s="69">
        <f>SUM(Q8:Q11)</f>
        <v>327160.32000000001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75</v>
      </c>
      <c r="B8" s="63" t="s">
        <v>76</v>
      </c>
      <c r="C8" s="63" t="s">
        <v>76</v>
      </c>
      <c r="D8" s="64" t="s">
        <v>204</v>
      </c>
      <c r="E8" s="69">
        <v>4375769.28</v>
      </c>
      <c r="F8" s="69">
        <v>4089504</v>
      </c>
      <c r="G8" s="69">
        <v>2360700</v>
      </c>
      <c r="H8" s="69">
        <v>1512600</v>
      </c>
      <c r="I8" s="69">
        <v>194748</v>
      </c>
      <c r="J8" s="69">
        <v>21456</v>
      </c>
      <c r="K8" s="69">
        <v>286265.28000000003</v>
      </c>
      <c r="L8" s="69">
        <v>286265.28000000003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75</v>
      </c>
      <c r="B9" s="63" t="s">
        <v>77</v>
      </c>
      <c r="C9" s="63" t="s">
        <v>77</v>
      </c>
      <c r="D9" s="64" t="s">
        <v>80</v>
      </c>
      <c r="E9" s="69">
        <v>817900.8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817900.8</v>
      </c>
      <c r="L9" s="69">
        <v>0</v>
      </c>
      <c r="M9" s="69">
        <v>0</v>
      </c>
      <c r="N9" s="69">
        <v>0</v>
      </c>
      <c r="O9" s="69">
        <v>817900.8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75</v>
      </c>
      <c r="B10" s="63" t="s">
        <v>77</v>
      </c>
      <c r="C10" s="63" t="s">
        <v>78</v>
      </c>
      <c r="D10" s="64" t="s">
        <v>79</v>
      </c>
      <c r="E10" s="69">
        <v>18853.28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18853.28</v>
      </c>
      <c r="L10" s="69">
        <v>0</v>
      </c>
      <c r="M10" s="69">
        <v>0</v>
      </c>
      <c r="N10" s="69">
        <v>0</v>
      </c>
      <c r="O10" s="69">
        <v>0</v>
      </c>
      <c r="P10" s="69">
        <v>18853.28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81</v>
      </c>
      <c r="B11" s="63" t="s">
        <v>82</v>
      </c>
      <c r="C11" s="63" t="s">
        <v>76</v>
      </c>
      <c r="D11" s="64" t="s">
        <v>83</v>
      </c>
      <c r="E11" s="69">
        <v>327160.32000000001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327160.32000000001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327160.32000000001</v>
      </c>
      <c r="R11" s="69">
        <v>0</v>
      </c>
      <c r="S11" s="69">
        <v>0</v>
      </c>
      <c r="T11" s="69">
        <v>0</v>
      </c>
      <c r="U11" s="69">
        <v>0</v>
      </c>
    </row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207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85</v>
      </c>
      <c r="X3" s="26"/>
    </row>
    <row r="4" spans="1:24" ht="16.5" customHeight="1">
      <c r="A4" s="27" t="s">
        <v>86</v>
      </c>
      <c r="B4" s="28"/>
      <c r="C4" s="29"/>
      <c r="D4" s="30" t="s">
        <v>87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174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91</v>
      </c>
      <c r="B5" s="112" t="s">
        <v>92</v>
      </c>
      <c r="C5" s="112" t="s">
        <v>93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594000</v>
      </c>
      <c r="F6" s="69">
        <f>F7</f>
        <v>68000</v>
      </c>
      <c r="G6" s="69">
        <f>G7</f>
        <v>81600</v>
      </c>
      <c r="H6" s="69">
        <f>H7</f>
        <v>0</v>
      </c>
      <c r="I6" s="69">
        <f>I7</f>
        <v>75000</v>
      </c>
      <c r="J6" s="69">
        <f>J7</f>
        <v>39000</v>
      </c>
      <c r="K6" s="69">
        <f>K7</f>
        <v>0</v>
      </c>
      <c r="L6" s="69">
        <f>L7</f>
        <v>0</v>
      </c>
      <c r="M6" s="69">
        <f>M7</f>
        <v>65000</v>
      </c>
      <c r="N6" s="69">
        <f>N7</f>
        <v>40000</v>
      </c>
      <c r="O6" s="69">
        <f>O7</f>
        <v>0</v>
      </c>
      <c r="P6" s="69">
        <f>P7</f>
        <v>13000</v>
      </c>
      <c r="Q6" s="69">
        <f>Q7</f>
        <v>6500</v>
      </c>
      <c r="R6" s="69">
        <f>R7</f>
        <v>82000</v>
      </c>
      <c r="S6" s="69">
        <f>S7</f>
        <v>64500</v>
      </c>
      <c r="T6" s="69">
        <f>T7</f>
        <v>23400</v>
      </c>
      <c r="U6" s="69">
        <f>U7</f>
        <v>0</v>
      </c>
      <c r="V6" s="69">
        <f>V7</f>
        <v>0</v>
      </c>
      <c r="W6" s="69">
        <f>W7</f>
        <v>0</v>
      </c>
      <c r="X6" s="69">
        <f>X7</f>
        <v>36000</v>
      </c>
    </row>
    <row r="7" spans="1:24" ht="27" customHeight="1">
      <c r="A7" s="63" t="s">
        <v>75</v>
      </c>
      <c r="B7" s="63" t="s">
        <v>76</v>
      </c>
      <c r="C7" s="63" t="s">
        <v>76</v>
      </c>
      <c r="D7" s="64" t="s">
        <v>204</v>
      </c>
      <c r="E7" s="70">
        <v>594000</v>
      </c>
      <c r="F7" s="69">
        <v>68000</v>
      </c>
      <c r="G7" s="69">
        <v>81600</v>
      </c>
      <c r="H7" s="69">
        <v>0</v>
      </c>
      <c r="I7" s="69">
        <v>75000</v>
      </c>
      <c r="J7" s="69">
        <v>39000</v>
      </c>
      <c r="K7" s="69">
        <v>0</v>
      </c>
      <c r="L7" s="69">
        <v>0</v>
      </c>
      <c r="M7" s="69">
        <v>65000</v>
      </c>
      <c r="N7" s="69">
        <v>40000</v>
      </c>
      <c r="O7" s="69">
        <v>0</v>
      </c>
      <c r="P7" s="69">
        <v>13000</v>
      </c>
      <c r="Q7" s="69">
        <v>6500</v>
      </c>
      <c r="R7" s="69">
        <v>82000</v>
      </c>
      <c r="S7" s="69">
        <v>64500</v>
      </c>
      <c r="T7" s="69">
        <v>23400</v>
      </c>
      <c r="U7" s="69">
        <v>0</v>
      </c>
      <c r="V7" s="69">
        <v>0</v>
      </c>
      <c r="W7" s="69">
        <v>0</v>
      </c>
      <c r="X7" s="69">
        <v>36000</v>
      </c>
    </row>
  </sheetData>
  <sheetProtection formatCells="0" formatColumns="0" formatRows="0"/>
  <mergeCells count="25">
    <mergeCell ref="R4:R5"/>
    <mergeCell ref="W4:W5"/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L4:L5"/>
    <mergeCell ref="M4:M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6" customHeight="1">
      <c r="A2" s="7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203</v>
      </c>
      <c r="B3" s="25"/>
      <c r="C3" s="25"/>
      <c r="D3" s="25"/>
      <c r="E3" s="25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85</v>
      </c>
    </row>
    <row r="4" spans="1:16" ht="15.75" customHeight="1">
      <c r="A4" s="10" t="s">
        <v>86</v>
      </c>
      <c r="B4" s="39"/>
      <c r="C4" s="11"/>
      <c r="D4" s="5" t="s">
        <v>87</v>
      </c>
      <c r="E4" s="5" t="s">
        <v>7</v>
      </c>
      <c r="F4" s="5" t="s">
        <v>88</v>
      </c>
      <c r="G4" s="5" t="s">
        <v>89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90</v>
      </c>
    </row>
    <row r="5" spans="1:16" ht="28.5" customHeight="1">
      <c r="A5" s="114" t="s">
        <v>91</v>
      </c>
      <c r="B5" s="114" t="s">
        <v>92</v>
      </c>
      <c r="C5" s="114" t="s">
        <v>93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9">
        <f>E7</f>
        <v>5100</v>
      </c>
      <c r="F6" s="78">
        <f>F7</f>
        <v>0</v>
      </c>
      <c r="G6" s="78">
        <f>G7</f>
        <v>0</v>
      </c>
      <c r="H6" s="78">
        <f>H7</f>
        <v>0</v>
      </c>
      <c r="I6" s="78">
        <f>I7</f>
        <v>5100</v>
      </c>
      <c r="J6" s="78">
        <f>J7</f>
        <v>0</v>
      </c>
      <c r="K6" s="78">
        <f>K7</f>
        <v>0</v>
      </c>
      <c r="L6" s="78">
        <f>L7</f>
        <v>0</v>
      </c>
      <c r="M6" s="78">
        <f>M7</f>
        <v>0</v>
      </c>
      <c r="N6" s="78">
        <f>N7</f>
        <v>0</v>
      </c>
      <c r="O6" s="78">
        <f>O7</f>
        <v>0</v>
      </c>
      <c r="P6" s="78">
        <f>P7</f>
        <v>0</v>
      </c>
    </row>
    <row r="7" spans="1:16" ht="29.25" customHeight="1">
      <c r="A7" s="64">
        <v>208</v>
      </c>
      <c r="B7" s="64">
        <v>1</v>
      </c>
      <c r="C7" s="64">
        <v>1</v>
      </c>
      <c r="D7" s="64" t="s">
        <v>204</v>
      </c>
      <c r="E7" s="79">
        <v>5100</v>
      </c>
      <c r="F7" s="78">
        <v>0</v>
      </c>
      <c r="G7" s="78">
        <v>0</v>
      </c>
      <c r="H7" s="78">
        <v>0</v>
      </c>
      <c r="I7" s="78">
        <v>5100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</row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107</v>
      </c>
      <c r="B1" s="2"/>
      <c r="C1" s="2"/>
      <c r="D1" s="2"/>
      <c r="E1" s="2"/>
      <c r="F1" s="2"/>
      <c r="G1" s="2"/>
    </row>
    <row r="2" spans="1:7" ht="18.75" customHeight="1">
      <c r="A2" s="62" t="s">
        <v>208</v>
      </c>
      <c r="B2" s="121"/>
      <c r="C2" s="121"/>
      <c r="D2" s="122"/>
      <c r="E2" s="123"/>
      <c r="F2" s="123"/>
      <c r="G2" s="123" t="s">
        <v>85</v>
      </c>
    </row>
    <row r="3" spans="1:7" ht="18.75" customHeight="1">
      <c r="A3" s="3" t="s">
        <v>108</v>
      </c>
      <c r="B3" s="4"/>
      <c r="C3" s="3" t="s">
        <v>110</v>
      </c>
      <c r="D3" s="40"/>
      <c r="E3" s="40"/>
      <c r="F3" s="40"/>
      <c r="G3" s="4"/>
    </row>
    <row r="4" spans="1:7" ht="26.25" customHeight="1">
      <c r="A4" s="124" t="s">
        <v>63</v>
      </c>
      <c r="B4" s="124" t="s">
        <v>175</v>
      </c>
      <c r="C4" s="124" t="s">
        <v>63</v>
      </c>
      <c r="D4" s="124" t="s">
        <v>73</v>
      </c>
      <c r="E4" s="125" t="s">
        <v>176</v>
      </c>
      <c r="F4" s="125" t="s">
        <v>177</v>
      </c>
      <c r="G4" s="125" t="s">
        <v>64</v>
      </c>
    </row>
    <row r="5" spans="1:7" s="57" customFormat="1" ht="24" customHeight="1">
      <c r="A5" s="55" t="s">
        <v>111</v>
      </c>
      <c r="B5" s="55">
        <v>8451781.3000000007</v>
      </c>
      <c r="C5" s="55" t="s">
        <v>112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113</v>
      </c>
      <c r="B6" s="55">
        <v>8251781.2999999998</v>
      </c>
      <c r="C6" s="55" t="s">
        <v>115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116</v>
      </c>
      <c r="B7" s="55">
        <v>200000</v>
      </c>
      <c r="C7" s="55" t="s">
        <v>118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120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121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122</v>
      </c>
      <c r="B10" s="55">
        <v>0</v>
      </c>
      <c r="C10" s="55" t="s">
        <v>123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124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126</v>
      </c>
      <c r="D12" s="56">
        <v>8301623.3600000003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177002.38</v>
      </c>
      <c r="C13" s="55" t="s">
        <v>128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130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132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134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136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138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139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140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141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142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143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144</v>
      </c>
      <c r="D24" s="56">
        <v>327160.32000000001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145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146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147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148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149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150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151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152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6"/>
      <c r="B33" s="117"/>
      <c r="C33" s="117"/>
      <c r="D33" s="118"/>
      <c r="E33" s="120"/>
      <c r="F33" s="120"/>
      <c r="G33" s="119"/>
    </row>
    <row r="34" spans="1:7" s="57" customFormat="1" ht="18.75" customHeight="1">
      <c r="A34" s="59" t="s">
        <v>153</v>
      </c>
      <c r="B34" s="60">
        <v>8628783.6799999997</v>
      </c>
      <c r="C34" s="60" t="s">
        <v>154</v>
      </c>
      <c r="D34" s="61">
        <v>8628783.6799999997</v>
      </c>
      <c r="E34" s="77">
        <v>0</v>
      </c>
      <c r="F34" s="76">
        <v>0</v>
      </c>
      <c r="G34" s="75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36" customHeight="1">
      <c r="A2" s="41" t="s">
        <v>178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229</v>
      </c>
      <c r="B3" s="25"/>
      <c r="C3" s="25"/>
      <c r="D3" s="25"/>
      <c r="E3" s="25"/>
      <c r="F3" s="126"/>
      <c r="G3" s="126"/>
      <c r="H3" s="126"/>
      <c r="I3" s="126"/>
      <c r="J3" s="128"/>
      <c r="K3" s="128"/>
      <c r="L3" s="128"/>
      <c r="M3" s="128"/>
      <c r="N3" s="128"/>
      <c r="O3" s="128"/>
      <c r="P3" s="45" t="s">
        <v>85</v>
      </c>
      <c r="Q3" s="45"/>
    </row>
    <row r="4" spans="1:17" ht="17.25" customHeight="1">
      <c r="A4" s="10" t="s">
        <v>86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96</v>
      </c>
      <c r="B5" s="39"/>
      <c r="C5" s="11"/>
      <c r="D5" s="5" t="s">
        <v>87</v>
      </c>
      <c r="E5" s="46"/>
      <c r="F5" s="5" t="s">
        <v>73</v>
      </c>
      <c r="G5" s="5" t="s">
        <v>97</v>
      </c>
      <c r="H5" s="5" t="s">
        <v>98</v>
      </c>
      <c r="I5" s="5" t="s">
        <v>99</v>
      </c>
      <c r="J5" s="5" t="s">
        <v>73</v>
      </c>
      <c r="K5" s="5" t="s">
        <v>100</v>
      </c>
      <c r="L5" s="5" t="s">
        <v>101</v>
      </c>
      <c r="M5" s="5" t="s">
        <v>102</v>
      </c>
      <c r="N5" s="5" t="s">
        <v>103</v>
      </c>
      <c r="O5" s="5" t="s">
        <v>66</v>
      </c>
      <c r="P5" s="5" t="s">
        <v>104</v>
      </c>
      <c r="Q5" s="42" t="s">
        <v>105</v>
      </c>
    </row>
    <row r="6" spans="1:17" ht="21.75" customHeight="1">
      <c r="A6" s="127" t="s">
        <v>91</v>
      </c>
      <c r="B6" s="127" t="s">
        <v>92</v>
      </c>
      <c r="C6" s="127" t="s">
        <v>93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SUM(E8:E12)</f>
        <v>8451781.3000000007</v>
      </c>
      <c r="F7" s="69">
        <f>SUM(F8:F12)</f>
        <v>5961781.3000000007</v>
      </c>
      <c r="G7" s="69">
        <f>SUM(G8:G12)</f>
        <v>5362681.3000000007</v>
      </c>
      <c r="H7" s="69">
        <f>SUM(H8:H12)</f>
        <v>594000</v>
      </c>
      <c r="I7" s="69">
        <f>SUM(I8:I12)</f>
        <v>5100</v>
      </c>
      <c r="J7" s="69">
        <f>SUM(J8:J12)</f>
        <v>2490000</v>
      </c>
      <c r="K7" s="69">
        <f>SUM(K8:K12)</f>
        <v>2490000</v>
      </c>
      <c r="L7" s="69">
        <f>SUM(L8:L12)</f>
        <v>0</v>
      </c>
      <c r="M7" s="69">
        <f>SUM(M8:M12)</f>
        <v>0</v>
      </c>
      <c r="N7" s="69">
        <f>SUM(N8:N12)</f>
        <v>0</v>
      </c>
      <c r="O7" s="69">
        <f>SUM(O8:O12)</f>
        <v>0</v>
      </c>
      <c r="P7" s="69">
        <f>SUM(P8:P12)</f>
        <v>0</v>
      </c>
      <c r="Q7" s="69">
        <f>SUM(Q8:Q12)</f>
        <v>0</v>
      </c>
    </row>
    <row r="8" spans="1:17" ht="26.25" customHeight="1">
      <c r="A8" s="63" t="s">
        <v>75</v>
      </c>
      <c r="B8" s="63" t="s">
        <v>76</v>
      </c>
      <c r="C8" s="63" t="s">
        <v>76</v>
      </c>
      <c r="D8" s="64" t="s">
        <v>204</v>
      </c>
      <c r="E8" s="69">
        <v>6557866.9000000004</v>
      </c>
      <c r="F8" s="69">
        <v>4797866.9000000004</v>
      </c>
      <c r="G8" s="69">
        <v>4198766.9000000004</v>
      </c>
      <c r="H8" s="69">
        <v>594000</v>
      </c>
      <c r="I8" s="69">
        <v>5100</v>
      </c>
      <c r="J8" s="69">
        <v>1760000</v>
      </c>
      <c r="K8" s="69">
        <v>1760000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75</v>
      </c>
      <c r="B9" s="63" t="s">
        <v>77</v>
      </c>
      <c r="C9" s="63" t="s">
        <v>78</v>
      </c>
      <c r="D9" s="64" t="s">
        <v>79</v>
      </c>
      <c r="E9" s="69">
        <v>18853.28</v>
      </c>
      <c r="F9" s="69">
        <v>18853.28</v>
      </c>
      <c r="G9" s="69">
        <v>18853.28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75</v>
      </c>
      <c r="B10" s="63" t="s">
        <v>77</v>
      </c>
      <c r="C10" s="63" t="s">
        <v>77</v>
      </c>
      <c r="D10" s="64" t="s">
        <v>80</v>
      </c>
      <c r="E10" s="69">
        <v>817900.8</v>
      </c>
      <c r="F10" s="69">
        <v>817900.8</v>
      </c>
      <c r="G10" s="69">
        <v>817900.8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>
      <c r="A11" s="63" t="s">
        <v>75</v>
      </c>
      <c r="B11" s="63" t="s">
        <v>76</v>
      </c>
      <c r="C11" s="63" t="s">
        <v>82</v>
      </c>
      <c r="D11" s="64" t="s">
        <v>205</v>
      </c>
      <c r="E11" s="69">
        <v>730000</v>
      </c>
      <c r="F11" s="69">
        <v>0</v>
      </c>
      <c r="G11" s="69">
        <v>0</v>
      </c>
      <c r="H11" s="69">
        <v>0</v>
      </c>
      <c r="I11" s="69">
        <v>0</v>
      </c>
      <c r="J11" s="69">
        <v>730000</v>
      </c>
      <c r="K11" s="69">
        <v>730000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spans="1:17" ht="26.25" customHeight="1">
      <c r="A12" s="63" t="s">
        <v>81</v>
      </c>
      <c r="B12" s="63" t="s">
        <v>82</v>
      </c>
      <c r="C12" s="63" t="s">
        <v>76</v>
      </c>
      <c r="D12" s="64" t="s">
        <v>83</v>
      </c>
      <c r="E12" s="69">
        <v>327160.32000000001</v>
      </c>
      <c r="F12" s="69">
        <v>327160.32000000001</v>
      </c>
      <c r="G12" s="69">
        <v>327160.32000000001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</row>
  </sheetData>
  <sheetProtection formatCells="0" formatColumns="0" formatRows="0"/>
  <mergeCells count="21"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2018-03-12T03:57:27Z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33034038</vt:i4>
  </property>
</Properties>
</file>