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<sst xmlns="http://schemas.openxmlformats.org/spreadsheetml/2006/main" count="1088" uniqueCount="200">
  <si>
    <t>临湘市扶贫项目资产及财政专项扶贫资金项目资产管理台账公示</t>
  </si>
  <si>
    <t>填报单位：五里牌街道办事处</t>
  </si>
  <si>
    <t>2020.10.26--11.6</t>
  </si>
  <si>
    <t>序号</t>
  </si>
  <si>
    <t>镇（办事处）</t>
  </si>
  <si>
    <t>村（社区）</t>
  </si>
  <si>
    <t>项目名称及规模</t>
  </si>
  <si>
    <t>项目类型</t>
  </si>
  <si>
    <t>项目地点</t>
  </si>
  <si>
    <t>项目实施年度</t>
  </si>
  <si>
    <t>资金投入情况（万元）</t>
  </si>
  <si>
    <t>扶贫项目资产确权金额</t>
  </si>
  <si>
    <t>产权归属单位</t>
  </si>
  <si>
    <t>经营管理单位（使用处分权）</t>
  </si>
  <si>
    <t>受益权</t>
  </si>
  <si>
    <t>监管单位</t>
  </si>
  <si>
    <t>类别</t>
  </si>
  <si>
    <t>预计使用年限</t>
  </si>
  <si>
    <t>受益分配</t>
  </si>
  <si>
    <t>资产处分</t>
  </si>
  <si>
    <t>监护责任人</t>
  </si>
  <si>
    <t>扶贫资金</t>
  </si>
  <si>
    <t>部门资金</t>
  </si>
  <si>
    <t>自筹</t>
  </si>
  <si>
    <t>其他</t>
  </si>
  <si>
    <t>扶贫资金占（%）</t>
  </si>
  <si>
    <t>五里街道</t>
  </si>
  <si>
    <t>原白塘村</t>
  </si>
  <si>
    <t>公路维修</t>
  </si>
  <si>
    <t>村基础设施</t>
  </si>
  <si>
    <t>牌楼组</t>
  </si>
  <si>
    <t>2014年</t>
  </si>
  <si>
    <t>五里办事处</t>
  </si>
  <si>
    <t>公益性扶贫资产</t>
  </si>
  <si>
    <t>无</t>
  </si>
  <si>
    <t>方炎明</t>
  </si>
  <si>
    <t>原烟冲村</t>
  </si>
  <si>
    <t>路灯安装</t>
  </si>
  <si>
    <t>1</t>
  </si>
  <si>
    <t>杜先军</t>
  </si>
  <si>
    <t>2</t>
  </si>
  <si>
    <t>原车坪村</t>
  </si>
  <si>
    <t>绿化植树200棵</t>
  </si>
  <si>
    <t>2.6</t>
  </si>
  <si>
    <t>杨安国</t>
  </si>
  <si>
    <t>山塘维修1座1000立方</t>
  </si>
  <si>
    <t>原千针村</t>
  </si>
  <si>
    <t>水利维修水渠修复400米</t>
  </si>
  <si>
    <t>原欣溪村</t>
  </si>
  <si>
    <t>楠竹低改200亩</t>
  </si>
  <si>
    <t>羊畈组</t>
  </si>
  <si>
    <t>2015年</t>
  </si>
  <si>
    <t>万烽</t>
  </si>
  <si>
    <t>硬化公路500米</t>
  </si>
  <si>
    <t>方家组</t>
  </si>
  <si>
    <t>花桥村</t>
  </si>
  <si>
    <t>养殖土鸡（2000只）</t>
  </si>
  <si>
    <t>产业项目</t>
  </si>
  <si>
    <t>经营性扶贫资产</t>
  </si>
  <si>
    <t>按收益分配计划分配</t>
  </si>
  <si>
    <t>童立新</t>
  </si>
  <si>
    <t>新庄村</t>
  </si>
  <si>
    <t>解决村民饮水（万家组、麻坪子共：208人）</t>
  </si>
  <si>
    <t>付冲组</t>
  </si>
  <si>
    <t>陈英</t>
  </si>
  <si>
    <t>原小源村</t>
  </si>
  <si>
    <t>安全饮水(童山、三曲、新冲、上屋、下屋、刘湾共：635人）</t>
  </si>
  <si>
    <t>南屋组</t>
  </si>
  <si>
    <t>方文树</t>
  </si>
  <si>
    <t>路灯安装（55盏）</t>
  </si>
  <si>
    <t>大屋组</t>
  </si>
  <si>
    <t>方艳明</t>
  </si>
  <si>
    <t>水毁恢复工程（350米）</t>
  </si>
  <si>
    <t>1.5</t>
  </si>
  <si>
    <t>水利维修</t>
  </si>
  <si>
    <t>8</t>
  </si>
  <si>
    <t>香菇、基础设施等 （香菇大棚4个，总面积170平方米）</t>
  </si>
  <si>
    <t>6</t>
  </si>
  <si>
    <t>原楠木村</t>
  </si>
  <si>
    <t>公路硬化1.2公里</t>
  </si>
  <si>
    <t>万坳组</t>
  </si>
  <si>
    <t>2016年</t>
  </si>
  <si>
    <t>公路硬化500米</t>
  </si>
  <si>
    <t>村级公路</t>
  </si>
  <si>
    <t>许畈村</t>
  </si>
  <si>
    <t>沟渠疏浚2200米</t>
  </si>
  <si>
    <t>兴上、兴下</t>
  </si>
  <si>
    <t>张典高</t>
  </si>
  <si>
    <t>原旭林村</t>
  </si>
  <si>
    <t>17</t>
  </si>
  <si>
    <t>基础建设</t>
  </si>
  <si>
    <t>11.46</t>
  </si>
  <si>
    <t>原松峰村</t>
  </si>
  <si>
    <t>公路建设（1.8公里）</t>
  </si>
  <si>
    <t>麻英冲公路</t>
  </si>
  <si>
    <t>15</t>
  </si>
  <si>
    <t>10</t>
  </si>
  <si>
    <t>基础建设（楼房一栋202平方米）</t>
  </si>
  <si>
    <t>农资综合服务社</t>
  </si>
  <si>
    <t>中屋组U型槽</t>
  </si>
  <si>
    <t>9.84</t>
  </si>
  <si>
    <t>路灯建设</t>
  </si>
  <si>
    <t>6.2</t>
  </si>
  <si>
    <t>养殖（土鸡1250只送农户）</t>
  </si>
  <si>
    <t>个人</t>
  </si>
  <si>
    <t>到户类扶贫资产</t>
  </si>
  <si>
    <t>公路硬化</t>
  </si>
  <si>
    <t>5.46</t>
  </si>
  <si>
    <t>公路硬化1000米</t>
  </si>
  <si>
    <t>2017年</t>
  </si>
  <si>
    <t>饮水沟渠建设630人</t>
  </si>
  <si>
    <t>烟冲村</t>
  </si>
  <si>
    <t>公路硬化烟冲至花桥连接处500米</t>
  </si>
  <si>
    <t>五里村</t>
  </si>
  <si>
    <t>山塘维修</t>
  </si>
  <si>
    <t>李其良</t>
  </si>
  <si>
    <t>生活条件改善</t>
  </si>
  <si>
    <t>火炬村</t>
  </si>
  <si>
    <t>自来水安装4000米</t>
  </si>
  <si>
    <t>谌同仁</t>
  </si>
  <si>
    <t>楠木村</t>
  </si>
  <si>
    <t>八地组山塘维修1座1000立方</t>
  </si>
  <si>
    <t>新球社区</t>
  </si>
  <si>
    <t>公路硬化600米</t>
  </si>
  <si>
    <t>松峰村</t>
  </si>
  <si>
    <t>光伏发电（60千瓦）</t>
  </si>
  <si>
    <t>9.49</t>
  </si>
  <si>
    <t>公路、路灯、沟渠、自来水安装等</t>
  </si>
  <si>
    <t>126.53</t>
  </si>
  <si>
    <t>千针村</t>
  </si>
  <si>
    <t>公路硬化200米</t>
  </si>
  <si>
    <t>公家组</t>
  </si>
  <si>
    <t>2018年</t>
  </si>
  <si>
    <t>沟渠建设100米</t>
  </si>
  <si>
    <t>兴畈组</t>
  </si>
  <si>
    <t>公路改造100米</t>
  </si>
  <si>
    <t>大头组</t>
  </si>
  <si>
    <t>安全饮水下屋组一口井</t>
  </si>
  <si>
    <t>公路硬化汤家组至杨畈组公路扩建1.4公里</t>
  </si>
  <si>
    <t>4</t>
  </si>
  <si>
    <t>公路硬化800米</t>
  </si>
  <si>
    <t>26</t>
  </si>
  <si>
    <t>鸿鹤社区</t>
  </si>
  <si>
    <t>路灯安装15盏</t>
  </si>
  <si>
    <t>河道清淤（3000米）</t>
  </si>
  <si>
    <t>谌家组公路硬化（480米）</t>
  </si>
  <si>
    <t>谌家组</t>
  </si>
  <si>
    <t>公路、河道清淤、安全饮水等</t>
  </si>
  <si>
    <t>37.42</t>
  </si>
  <si>
    <t>2019年</t>
  </si>
  <si>
    <t>新庄社区</t>
  </si>
  <si>
    <t>安全饮水80户</t>
  </si>
  <si>
    <t>14</t>
  </si>
  <si>
    <t>檀树组</t>
  </si>
  <si>
    <t>自来水安装1000米</t>
  </si>
  <si>
    <t>龙虾养殖5亩</t>
  </si>
  <si>
    <t>山林公路560米</t>
  </si>
  <si>
    <t>赵岩冲</t>
  </si>
  <si>
    <t>山羊养殖300只</t>
  </si>
  <si>
    <t>谌家组公路延伸（104米）</t>
  </si>
  <si>
    <t>蛋鸡养殖基地（入股佳发养殖）</t>
  </si>
  <si>
    <t>安全饮水、路灯安装等</t>
  </si>
  <si>
    <t>20.53</t>
  </si>
  <si>
    <t>渠道维修100米</t>
  </si>
  <si>
    <t>公路维修杨畈组至下屋组1.8公里</t>
  </si>
  <si>
    <t>40%%</t>
  </si>
  <si>
    <t>牛蛙养殖烟冲山上组、杨田组60亩</t>
  </si>
  <si>
    <t>67%%</t>
  </si>
  <si>
    <t>荷虾养殖30亩</t>
  </si>
  <si>
    <t>刘湾组</t>
  </si>
  <si>
    <t>五里办事处贫困户</t>
  </si>
  <si>
    <t>鹏程化工产业入股46户</t>
  </si>
  <si>
    <t>鹏程化工</t>
  </si>
  <si>
    <t>2020年</t>
  </si>
  <si>
    <t>按合同分配计划分配</t>
  </si>
  <si>
    <t>李瑜</t>
  </si>
  <si>
    <t>方家公路水毁长25米，高3米</t>
  </si>
  <si>
    <t>方家组-青山组</t>
  </si>
  <si>
    <t>湖畈桥南公路维修200平方</t>
  </si>
  <si>
    <t>湖畈组-牛塘组</t>
  </si>
  <si>
    <t>安全饮水（1500米）</t>
  </si>
  <si>
    <t>万家组-海家组</t>
  </si>
  <si>
    <t>松丰村</t>
  </si>
  <si>
    <t>牌楼组上下塘山塘维修（2口)</t>
  </si>
  <si>
    <t>牌楼组上下塘山塘维修</t>
  </si>
  <si>
    <t>五里牌街道</t>
  </si>
  <si>
    <t>产业帮扶666人</t>
  </si>
  <si>
    <t>贫困户</t>
  </si>
  <si>
    <t>公益岗位奖补</t>
  </si>
  <si>
    <t>公益岗位</t>
  </si>
  <si>
    <t>47%%</t>
  </si>
  <si>
    <t>危房改造</t>
  </si>
  <si>
    <t>五里街道各村</t>
  </si>
  <si>
    <t>长期</t>
  </si>
  <si>
    <t>36.1</t>
  </si>
  <si>
    <t>71.5</t>
  </si>
  <si>
    <t>33.55</t>
  </si>
  <si>
    <t>85.45</t>
  </si>
  <si>
    <t>30.5</t>
  </si>
  <si>
    <t>公示电话：0730--3738866    0730--3801046.12317
公示地点：五里牌街道办事处
公示时间：2020.10.26---2020.11.06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</si>
</sst>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新宋体"/>
      <family val="3"/>
    </font>
    <font>
      <b/>
      <sz val="22"/>
      <name val="宋体"/>
      <family val="0"/>
    </font>
    <font>
      <sz val="9"/>
      <color indexed="8"/>
      <name val="新宋体"/>
      <family val="3"/>
    </font>
    <font>
      <sz val="9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9" fontId="2" fillId="0" borderId="9" xfId="25" applyNumberFormat="1" applyFont="1" applyBorder="1" applyAlignment="1">
      <alignment horizontal="center" vertical="center"/>
    </xf>
    <xf numFmtId="9" fontId="2" fillId="0" borderId="9" xfId="25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9" fontId="2" fillId="0" borderId="9" xfId="25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workbookViewId="0" topLeftCell="A1">
      <selection activeCell="H4" sqref="A4:IV4"/>
    </sheetView>
  </sheetViews>
  <sheetFormatPr defaultColWidth="9.00390625" defaultRowHeight="14.25"/>
  <cols>
    <col min="1" max="1" width="2.25390625" style="0" customWidth="1"/>
    <col min="2" max="2" width="7.00390625" style="3" customWidth="1"/>
    <col min="3" max="3" width="7.125" style="3" customWidth="1"/>
    <col min="4" max="4" width="19.125" style="4" customWidth="1"/>
    <col min="5" max="5" width="9.50390625" style="4" customWidth="1"/>
    <col min="6" max="6" width="7.875" style="4" customWidth="1"/>
    <col min="7" max="7" width="5.375" style="0" customWidth="1"/>
    <col min="8" max="8" width="3.75390625" style="3" customWidth="1"/>
    <col min="9" max="9" width="4.875" style="5" customWidth="1"/>
    <col min="10" max="10" width="4.125" style="3" customWidth="1"/>
    <col min="11" max="11" width="2.75390625" style="5" customWidth="1"/>
    <col min="12" max="12" width="5.75390625" style="3" customWidth="1"/>
    <col min="13" max="13" width="5.625" style="0" customWidth="1"/>
    <col min="14" max="14" width="6.625" style="0" customWidth="1"/>
    <col min="15" max="15" width="6.875" style="0" customWidth="1"/>
    <col min="16" max="16" width="7.25390625" style="0" customWidth="1"/>
    <col min="17" max="17" width="8.625" style="3" customWidth="1"/>
    <col min="18" max="18" width="7.00390625" style="4" customWidth="1"/>
    <col min="19" max="19" width="3.75390625" style="3" customWidth="1"/>
    <col min="20" max="20" width="7.75390625" style="4" customWidth="1"/>
    <col min="21" max="21" width="5.125" style="3" customWidth="1"/>
    <col min="22" max="22" width="6.125" style="3" customWidth="1"/>
  </cols>
  <sheetData>
    <row r="1" spans="1:22" ht="31.5" customHeight="1">
      <c r="A1" s="6" t="s">
        <v>0</v>
      </c>
      <c r="B1" s="7"/>
      <c r="C1" s="7"/>
      <c r="D1" s="7"/>
      <c r="E1" s="7"/>
      <c r="F1" s="6"/>
      <c r="G1" s="6"/>
      <c r="H1" s="6"/>
      <c r="I1" s="6"/>
      <c r="J1" s="7"/>
      <c r="K1" s="7"/>
      <c r="L1" s="6"/>
      <c r="M1" s="6"/>
      <c r="N1" s="7"/>
      <c r="O1" s="6"/>
      <c r="P1" s="6"/>
      <c r="Q1" s="6"/>
      <c r="R1" s="7"/>
      <c r="S1" s="6"/>
      <c r="T1" s="6"/>
      <c r="U1" s="6"/>
      <c r="V1" s="6"/>
    </row>
    <row r="2" spans="1:22" ht="21.75" customHeight="1">
      <c r="A2" t="s">
        <v>1</v>
      </c>
      <c r="R2" s="4" t="s">
        <v>2</v>
      </c>
      <c r="S2" s="4"/>
      <c r="U2" s="4"/>
      <c r="V2" s="4"/>
    </row>
    <row r="3" spans="1:22" s="1" customFormat="1" ht="21.75" customHeight="1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8" t="s">
        <v>8</v>
      </c>
      <c r="G3" s="8" t="s">
        <v>9</v>
      </c>
      <c r="H3" s="8" t="s">
        <v>10</v>
      </c>
      <c r="I3" s="37"/>
      <c r="J3" s="10"/>
      <c r="K3" s="37"/>
      <c r="L3" s="10"/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</row>
    <row r="4" spans="1:22" s="1" customFormat="1" ht="33.75">
      <c r="A4" s="10"/>
      <c r="B4" s="10"/>
      <c r="C4" s="10"/>
      <c r="D4" s="10"/>
      <c r="E4" s="11"/>
      <c r="F4" s="10"/>
      <c r="G4" s="10"/>
      <c r="H4" s="8" t="s">
        <v>21</v>
      </c>
      <c r="I4" s="38" t="s">
        <v>22</v>
      </c>
      <c r="J4" s="8" t="s">
        <v>23</v>
      </c>
      <c r="K4" s="38" t="s">
        <v>24</v>
      </c>
      <c r="L4" s="8" t="s">
        <v>25</v>
      </c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s="1" customFormat="1" ht="31.5" customHeight="1">
      <c r="A5" s="12">
        <v>1</v>
      </c>
      <c r="B5" s="13" t="s">
        <v>26</v>
      </c>
      <c r="C5" s="13" t="s">
        <v>27</v>
      </c>
      <c r="D5" s="14" t="s">
        <v>28</v>
      </c>
      <c r="E5" s="14" t="s">
        <v>29</v>
      </c>
      <c r="F5" s="14" t="s">
        <v>30</v>
      </c>
      <c r="G5" s="13" t="s">
        <v>31</v>
      </c>
      <c r="H5" s="15">
        <v>2</v>
      </c>
      <c r="I5" s="21"/>
      <c r="J5" s="15"/>
      <c r="K5" s="21"/>
      <c r="L5" s="39">
        <v>1</v>
      </c>
      <c r="M5" s="15">
        <v>2</v>
      </c>
      <c r="N5" s="13" t="s">
        <v>27</v>
      </c>
      <c r="O5" s="13" t="s">
        <v>27</v>
      </c>
      <c r="P5" s="13" t="s">
        <v>27</v>
      </c>
      <c r="Q5" s="8" t="s">
        <v>32</v>
      </c>
      <c r="R5" s="8" t="s">
        <v>33</v>
      </c>
      <c r="S5" s="12">
        <v>6</v>
      </c>
      <c r="T5" s="10"/>
      <c r="U5" s="60" t="s">
        <v>34</v>
      </c>
      <c r="V5" s="60" t="s">
        <v>35</v>
      </c>
    </row>
    <row r="6" spans="1:22" s="1" customFormat="1" ht="31.5" customHeight="1">
      <c r="A6" s="12">
        <v>2</v>
      </c>
      <c r="B6" s="13" t="s">
        <v>26</v>
      </c>
      <c r="C6" s="13" t="s">
        <v>36</v>
      </c>
      <c r="D6" s="14" t="s">
        <v>37</v>
      </c>
      <c r="E6" s="14" t="s">
        <v>29</v>
      </c>
      <c r="F6" s="14" t="s">
        <v>36</v>
      </c>
      <c r="G6" s="13" t="s">
        <v>31</v>
      </c>
      <c r="H6" s="15"/>
      <c r="I6" s="40" t="s">
        <v>38</v>
      </c>
      <c r="J6" s="41">
        <v>1.2</v>
      </c>
      <c r="K6" s="21"/>
      <c r="L6" s="39">
        <f>I6/22020</f>
        <v>4.541326067211626E-05</v>
      </c>
      <c r="M6" s="15"/>
      <c r="N6" s="13" t="s">
        <v>36</v>
      </c>
      <c r="O6" s="13" t="s">
        <v>36</v>
      </c>
      <c r="P6" s="13" t="s">
        <v>36</v>
      </c>
      <c r="Q6" s="8" t="s">
        <v>32</v>
      </c>
      <c r="R6" s="8" t="s">
        <v>33</v>
      </c>
      <c r="S6" s="12">
        <v>4</v>
      </c>
      <c r="T6" s="10"/>
      <c r="U6" s="60" t="s">
        <v>34</v>
      </c>
      <c r="V6" s="60" t="s">
        <v>39</v>
      </c>
    </row>
    <row r="7" spans="1:22" s="1" customFormat="1" ht="31.5" customHeight="1">
      <c r="A7" s="12">
        <v>3</v>
      </c>
      <c r="B7" s="13" t="s">
        <v>26</v>
      </c>
      <c r="C7" s="15"/>
      <c r="D7" s="14" t="s">
        <v>37</v>
      </c>
      <c r="E7" s="14" t="s">
        <v>29</v>
      </c>
      <c r="F7" s="14" t="s">
        <v>36</v>
      </c>
      <c r="G7" s="13" t="s">
        <v>31</v>
      </c>
      <c r="H7" s="15"/>
      <c r="I7" s="40" t="s">
        <v>40</v>
      </c>
      <c r="J7" s="41">
        <v>7</v>
      </c>
      <c r="K7" s="21"/>
      <c r="L7" s="39">
        <f>I7/90000</f>
        <v>2.2222222222222223E-05</v>
      </c>
      <c r="M7" s="15"/>
      <c r="N7" s="15"/>
      <c r="O7" s="15"/>
      <c r="P7" s="15"/>
      <c r="Q7" s="8" t="s">
        <v>32</v>
      </c>
      <c r="R7" s="8" t="s">
        <v>33</v>
      </c>
      <c r="S7" s="12">
        <v>6</v>
      </c>
      <c r="T7" s="10"/>
      <c r="U7" s="60" t="s">
        <v>34</v>
      </c>
      <c r="V7" s="60" t="s">
        <v>39</v>
      </c>
    </row>
    <row r="8" spans="1:22" s="1" customFormat="1" ht="31.5" customHeight="1">
      <c r="A8" s="12">
        <v>4</v>
      </c>
      <c r="B8" s="13" t="s">
        <v>26</v>
      </c>
      <c r="C8" s="13" t="s">
        <v>41</v>
      </c>
      <c r="D8" s="14" t="s">
        <v>42</v>
      </c>
      <c r="E8" s="14" t="s">
        <v>29</v>
      </c>
      <c r="F8" s="14" t="s">
        <v>41</v>
      </c>
      <c r="G8" s="13" t="s">
        <v>31</v>
      </c>
      <c r="H8" s="15"/>
      <c r="I8" s="42" t="s">
        <v>43</v>
      </c>
      <c r="J8" s="43">
        <v>0.1</v>
      </c>
      <c r="K8" s="21"/>
      <c r="L8" s="44">
        <v>0</v>
      </c>
      <c r="M8" s="15"/>
      <c r="N8" s="13" t="s">
        <v>41</v>
      </c>
      <c r="O8" s="13" t="s">
        <v>41</v>
      </c>
      <c r="P8" s="13" t="s">
        <v>41</v>
      </c>
      <c r="Q8" s="8" t="s">
        <v>32</v>
      </c>
      <c r="R8" s="8" t="s">
        <v>33</v>
      </c>
      <c r="S8" s="12">
        <v>4</v>
      </c>
      <c r="T8" s="10"/>
      <c r="U8" s="60" t="s">
        <v>34</v>
      </c>
      <c r="V8" s="60" t="s">
        <v>44</v>
      </c>
    </row>
    <row r="9" spans="1:22" s="1" customFormat="1" ht="31.5" customHeight="1">
      <c r="A9" s="12">
        <v>5</v>
      </c>
      <c r="B9" s="13" t="s">
        <v>26</v>
      </c>
      <c r="C9" s="13" t="s">
        <v>41</v>
      </c>
      <c r="D9" s="14" t="s">
        <v>45</v>
      </c>
      <c r="E9" s="14" t="s">
        <v>29</v>
      </c>
      <c r="F9" s="14" t="s">
        <v>41</v>
      </c>
      <c r="G9" s="13" t="s">
        <v>31</v>
      </c>
      <c r="H9" s="15">
        <v>3</v>
      </c>
      <c r="I9" s="21"/>
      <c r="J9" s="15"/>
      <c r="K9" s="21"/>
      <c r="L9" s="39">
        <v>1</v>
      </c>
      <c r="M9" s="15">
        <v>3</v>
      </c>
      <c r="N9" s="13" t="s">
        <v>41</v>
      </c>
      <c r="O9" s="13" t="s">
        <v>41</v>
      </c>
      <c r="P9" s="13" t="s">
        <v>41</v>
      </c>
      <c r="Q9" s="8" t="s">
        <v>32</v>
      </c>
      <c r="R9" s="8" t="s">
        <v>33</v>
      </c>
      <c r="S9" s="12">
        <v>5</v>
      </c>
      <c r="T9" s="10"/>
      <c r="U9" s="60" t="s">
        <v>34</v>
      </c>
      <c r="V9" s="60" t="s">
        <v>44</v>
      </c>
    </row>
    <row r="10" spans="1:22" s="1" customFormat="1" ht="31.5" customHeight="1">
      <c r="A10" s="12">
        <v>6</v>
      </c>
      <c r="B10" s="13" t="s">
        <v>26</v>
      </c>
      <c r="C10" s="13" t="s">
        <v>46</v>
      </c>
      <c r="D10" s="14" t="s">
        <v>47</v>
      </c>
      <c r="E10" s="14" t="s">
        <v>29</v>
      </c>
      <c r="F10" s="14" t="s">
        <v>46</v>
      </c>
      <c r="G10" s="13" t="s">
        <v>31</v>
      </c>
      <c r="H10" s="15"/>
      <c r="I10" s="42" t="s">
        <v>38</v>
      </c>
      <c r="J10" s="43">
        <v>0.2</v>
      </c>
      <c r="K10" s="21"/>
      <c r="L10" s="44">
        <v>0</v>
      </c>
      <c r="M10" s="15"/>
      <c r="N10" s="13" t="s">
        <v>46</v>
      </c>
      <c r="O10" s="13" t="s">
        <v>46</v>
      </c>
      <c r="P10" s="13" t="s">
        <v>46</v>
      </c>
      <c r="Q10" s="8" t="s">
        <v>32</v>
      </c>
      <c r="R10" s="8" t="s">
        <v>33</v>
      </c>
      <c r="S10" s="12">
        <v>4</v>
      </c>
      <c r="T10" s="10"/>
      <c r="U10" s="60" t="s">
        <v>34</v>
      </c>
      <c r="V10" s="60" t="s">
        <v>44</v>
      </c>
    </row>
    <row r="11" spans="1:22" s="1" customFormat="1" ht="31.5" customHeight="1">
      <c r="A11" s="12">
        <v>7</v>
      </c>
      <c r="B11" s="13" t="s">
        <v>26</v>
      </c>
      <c r="C11" s="13" t="s">
        <v>48</v>
      </c>
      <c r="D11" s="14" t="s">
        <v>49</v>
      </c>
      <c r="E11" s="14" t="s">
        <v>29</v>
      </c>
      <c r="F11" s="14" t="s">
        <v>50</v>
      </c>
      <c r="G11" s="13" t="s">
        <v>51</v>
      </c>
      <c r="H11" s="15">
        <v>2</v>
      </c>
      <c r="I11" s="21"/>
      <c r="J11" s="15"/>
      <c r="K11" s="21"/>
      <c r="L11" s="39">
        <v>1</v>
      </c>
      <c r="M11" s="15">
        <v>2</v>
      </c>
      <c r="N11" s="13" t="s">
        <v>48</v>
      </c>
      <c r="O11" s="13" t="s">
        <v>48</v>
      </c>
      <c r="P11" s="13" t="s">
        <v>48</v>
      </c>
      <c r="Q11" s="8" t="s">
        <v>32</v>
      </c>
      <c r="R11" s="8" t="s">
        <v>33</v>
      </c>
      <c r="S11" s="12">
        <v>2</v>
      </c>
      <c r="T11" s="10"/>
      <c r="U11" s="60" t="s">
        <v>34</v>
      </c>
      <c r="V11" s="60" t="s">
        <v>52</v>
      </c>
    </row>
    <row r="12" spans="1:22" s="1" customFormat="1" ht="31.5" customHeight="1">
      <c r="A12" s="12">
        <v>8</v>
      </c>
      <c r="B12" s="13" t="s">
        <v>26</v>
      </c>
      <c r="C12" s="13" t="s">
        <v>41</v>
      </c>
      <c r="D12" s="14" t="s">
        <v>53</v>
      </c>
      <c r="E12" s="14" t="s">
        <v>29</v>
      </c>
      <c r="F12" s="14" t="s">
        <v>54</v>
      </c>
      <c r="G12" s="13" t="s">
        <v>51</v>
      </c>
      <c r="H12" s="15">
        <v>2</v>
      </c>
      <c r="I12" s="21"/>
      <c r="J12" s="15"/>
      <c r="K12" s="21"/>
      <c r="L12" s="39">
        <v>1</v>
      </c>
      <c r="M12" s="15">
        <v>2</v>
      </c>
      <c r="N12" s="13" t="s">
        <v>41</v>
      </c>
      <c r="O12" s="13" t="s">
        <v>41</v>
      </c>
      <c r="P12" s="13" t="s">
        <v>41</v>
      </c>
      <c r="Q12" s="8" t="s">
        <v>32</v>
      </c>
      <c r="R12" s="8" t="s">
        <v>33</v>
      </c>
      <c r="S12" s="12">
        <v>5</v>
      </c>
      <c r="T12" s="10"/>
      <c r="U12" s="60" t="s">
        <v>34</v>
      </c>
      <c r="V12" s="60" t="s">
        <v>44</v>
      </c>
    </row>
    <row r="13" spans="1:22" s="1" customFormat="1" ht="36.75" customHeight="1">
      <c r="A13" s="12">
        <v>9</v>
      </c>
      <c r="B13" s="13" t="s">
        <v>26</v>
      </c>
      <c r="C13" s="13" t="s">
        <v>55</v>
      </c>
      <c r="D13" s="14" t="s">
        <v>56</v>
      </c>
      <c r="E13" s="14" t="s">
        <v>57</v>
      </c>
      <c r="F13" s="14" t="s">
        <v>55</v>
      </c>
      <c r="G13" s="13" t="s">
        <v>51</v>
      </c>
      <c r="H13" s="15">
        <v>1</v>
      </c>
      <c r="I13" s="21"/>
      <c r="J13" s="15"/>
      <c r="K13" s="21"/>
      <c r="L13" s="39">
        <v>1</v>
      </c>
      <c r="M13" s="15">
        <v>1</v>
      </c>
      <c r="N13" s="13" t="s">
        <v>55</v>
      </c>
      <c r="O13" s="13" t="s">
        <v>55</v>
      </c>
      <c r="P13" s="13" t="s">
        <v>55</v>
      </c>
      <c r="Q13" s="8" t="s">
        <v>32</v>
      </c>
      <c r="R13" s="8" t="s">
        <v>58</v>
      </c>
      <c r="S13" s="12">
        <v>2</v>
      </c>
      <c r="T13" s="8" t="s">
        <v>59</v>
      </c>
      <c r="U13" s="60" t="s">
        <v>34</v>
      </c>
      <c r="V13" s="60" t="s">
        <v>60</v>
      </c>
    </row>
    <row r="14" spans="1:22" s="1" customFormat="1" ht="31.5" customHeight="1">
      <c r="A14" s="12">
        <v>10</v>
      </c>
      <c r="B14" s="13" t="s">
        <v>26</v>
      </c>
      <c r="C14" s="13" t="s">
        <v>61</v>
      </c>
      <c r="D14" s="14" t="s">
        <v>62</v>
      </c>
      <c r="E14" s="14" t="s">
        <v>29</v>
      </c>
      <c r="F14" s="14" t="s">
        <v>63</v>
      </c>
      <c r="G14" s="13" t="s">
        <v>51</v>
      </c>
      <c r="H14" s="15">
        <v>1</v>
      </c>
      <c r="I14" s="21"/>
      <c r="J14" s="15"/>
      <c r="K14" s="21"/>
      <c r="L14" s="39">
        <v>1</v>
      </c>
      <c r="M14" s="15">
        <v>1</v>
      </c>
      <c r="N14" s="13" t="s">
        <v>61</v>
      </c>
      <c r="O14" s="13" t="s">
        <v>61</v>
      </c>
      <c r="P14" s="13" t="s">
        <v>61</v>
      </c>
      <c r="Q14" s="8" t="s">
        <v>32</v>
      </c>
      <c r="R14" s="8" t="s">
        <v>33</v>
      </c>
      <c r="S14" s="12">
        <v>4</v>
      </c>
      <c r="T14" s="10"/>
      <c r="U14" s="60" t="s">
        <v>34</v>
      </c>
      <c r="V14" s="60" t="s">
        <v>64</v>
      </c>
    </row>
    <row r="15" spans="1:22" s="1" customFormat="1" ht="31.5" customHeight="1">
      <c r="A15" s="12">
        <v>11</v>
      </c>
      <c r="B15" s="13" t="s">
        <v>26</v>
      </c>
      <c r="C15" s="13" t="s">
        <v>65</v>
      </c>
      <c r="D15" s="14" t="s">
        <v>66</v>
      </c>
      <c r="E15" s="14" t="s">
        <v>29</v>
      </c>
      <c r="F15" s="14" t="s">
        <v>67</v>
      </c>
      <c r="G15" s="13" t="s">
        <v>51</v>
      </c>
      <c r="H15" s="15">
        <v>1</v>
      </c>
      <c r="I15" s="21"/>
      <c r="J15" s="15"/>
      <c r="K15" s="21"/>
      <c r="L15" s="39">
        <v>1</v>
      </c>
      <c r="M15" s="15">
        <v>1</v>
      </c>
      <c r="N15" s="13" t="s">
        <v>65</v>
      </c>
      <c r="O15" s="13" t="s">
        <v>65</v>
      </c>
      <c r="P15" s="13" t="s">
        <v>65</v>
      </c>
      <c r="Q15" s="8" t="s">
        <v>32</v>
      </c>
      <c r="R15" s="8" t="s">
        <v>33</v>
      </c>
      <c r="S15" s="12">
        <v>4</v>
      </c>
      <c r="T15" s="10"/>
      <c r="U15" s="60" t="s">
        <v>34</v>
      </c>
      <c r="V15" s="60" t="s">
        <v>68</v>
      </c>
    </row>
    <row r="16" spans="1:22" s="1" customFormat="1" ht="31.5" customHeight="1">
      <c r="A16" s="12">
        <v>12</v>
      </c>
      <c r="B16" s="13" t="s">
        <v>26</v>
      </c>
      <c r="C16" s="16" t="s">
        <v>27</v>
      </c>
      <c r="D16" s="14" t="s">
        <v>69</v>
      </c>
      <c r="E16" s="14" t="s">
        <v>29</v>
      </c>
      <c r="F16" s="14" t="s">
        <v>70</v>
      </c>
      <c r="G16" s="13" t="s">
        <v>51</v>
      </c>
      <c r="H16" s="15">
        <v>5</v>
      </c>
      <c r="I16" s="21"/>
      <c r="J16" s="15"/>
      <c r="K16" s="21"/>
      <c r="L16" s="39">
        <v>1</v>
      </c>
      <c r="M16" s="15">
        <v>5</v>
      </c>
      <c r="N16" s="16" t="s">
        <v>27</v>
      </c>
      <c r="O16" s="16" t="s">
        <v>27</v>
      </c>
      <c r="P16" s="16" t="s">
        <v>27</v>
      </c>
      <c r="Q16" s="8" t="s">
        <v>32</v>
      </c>
      <c r="R16" s="8" t="s">
        <v>33</v>
      </c>
      <c r="S16" s="12">
        <v>5</v>
      </c>
      <c r="T16" s="10"/>
      <c r="U16" s="60" t="s">
        <v>34</v>
      </c>
      <c r="V16" s="60" t="s">
        <v>71</v>
      </c>
    </row>
    <row r="17" spans="1:22" s="1" customFormat="1" ht="31.5" customHeight="1">
      <c r="A17" s="12">
        <v>13</v>
      </c>
      <c r="B17" s="13" t="s">
        <v>26</v>
      </c>
      <c r="C17" s="17"/>
      <c r="D17" s="8" t="s">
        <v>72</v>
      </c>
      <c r="E17" s="14" t="s">
        <v>29</v>
      </c>
      <c r="F17" s="14" t="s">
        <v>27</v>
      </c>
      <c r="G17" s="13" t="s">
        <v>51</v>
      </c>
      <c r="H17" s="15"/>
      <c r="I17" s="20" t="s">
        <v>73</v>
      </c>
      <c r="J17" s="15"/>
      <c r="K17" s="21"/>
      <c r="L17" s="44">
        <v>0</v>
      </c>
      <c r="M17" s="15"/>
      <c r="N17" s="17"/>
      <c r="O17" s="17"/>
      <c r="P17" s="17"/>
      <c r="Q17" s="8" t="s">
        <v>32</v>
      </c>
      <c r="R17" s="8" t="s">
        <v>33</v>
      </c>
      <c r="S17" s="12">
        <v>3</v>
      </c>
      <c r="T17" s="10"/>
      <c r="U17" s="60" t="s">
        <v>34</v>
      </c>
      <c r="V17" s="60" t="s">
        <v>71</v>
      </c>
    </row>
    <row r="18" spans="1:22" s="1" customFormat="1" ht="31.5" customHeight="1">
      <c r="A18" s="12">
        <v>14</v>
      </c>
      <c r="B18" s="13" t="s">
        <v>26</v>
      </c>
      <c r="C18" s="17"/>
      <c r="D18" s="14" t="s">
        <v>74</v>
      </c>
      <c r="E18" s="14" t="s">
        <v>29</v>
      </c>
      <c r="F18" s="14" t="s">
        <v>27</v>
      </c>
      <c r="G18" s="13" t="s">
        <v>51</v>
      </c>
      <c r="H18" s="15"/>
      <c r="I18" s="40" t="s">
        <v>75</v>
      </c>
      <c r="J18" s="15"/>
      <c r="K18" s="21"/>
      <c r="L18" s="44">
        <v>0</v>
      </c>
      <c r="M18" s="15"/>
      <c r="N18" s="17"/>
      <c r="O18" s="17"/>
      <c r="P18" s="17"/>
      <c r="Q18" s="8" t="s">
        <v>32</v>
      </c>
      <c r="R18" s="8" t="s">
        <v>33</v>
      </c>
      <c r="S18" s="12">
        <v>10</v>
      </c>
      <c r="T18" s="10"/>
      <c r="U18" s="60" t="s">
        <v>34</v>
      </c>
      <c r="V18" s="60" t="s">
        <v>71</v>
      </c>
    </row>
    <row r="19" spans="1:22" s="1" customFormat="1" ht="33.75" customHeight="1">
      <c r="A19" s="12">
        <v>15</v>
      </c>
      <c r="B19" s="13" t="s">
        <v>26</v>
      </c>
      <c r="C19" s="18"/>
      <c r="D19" s="19" t="s">
        <v>76</v>
      </c>
      <c r="E19" s="14" t="s">
        <v>57</v>
      </c>
      <c r="F19" s="14" t="s">
        <v>27</v>
      </c>
      <c r="G19" s="13" t="s">
        <v>51</v>
      </c>
      <c r="H19" s="15">
        <v>4</v>
      </c>
      <c r="I19" s="20" t="s">
        <v>77</v>
      </c>
      <c r="J19" s="15">
        <v>0.8</v>
      </c>
      <c r="K19" s="21"/>
      <c r="L19" s="45">
        <f>100000/102718</f>
        <v>0.9735392044237622</v>
      </c>
      <c r="M19" s="15">
        <v>4</v>
      </c>
      <c r="N19" s="18"/>
      <c r="O19" s="18"/>
      <c r="P19" s="18"/>
      <c r="Q19" s="8" t="s">
        <v>32</v>
      </c>
      <c r="R19" s="8" t="s">
        <v>58</v>
      </c>
      <c r="S19" s="12">
        <v>4</v>
      </c>
      <c r="T19" s="8" t="s">
        <v>59</v>
      </c>
      <c r="U19" s="60" t="s">
        <v>34</v>
      </c>
      <c r="V19" s="60" t="s">
        <v>71</v>
      </c>
    </row>
    <row r="20" spans="1:22" s="1" customFormat="1" ht="31.5" customHeight="1">
      <c r="A20" s="12">
        <v>16</v>
      </c>
      <c r="B20" s="13" t="s">
        <v>26</v>
      </c>
      <c r="C20" s="13" t="s">
        <v>78</v>
      </c>
      <c r="D20" s="14" t="s">
        <v>79</v>
      </c>
      <c r="E20" s="14" t="s">
        <v>29</v>
      </c>
      <c r="F20" s="14" t="s">
        <v>80</v>
      </c>
      <c r="G20" s="13" t="s">
        <v>81</v>
      </c>
      <c r="H20" s="15">
        <v>2</v>
      </c>
      <c r="I20" s="21"/>
      <c r="J20" s="15"/>
      <c r="K20" s="21"/>
      <c r="L20" s="45">
        <f>20000/20000</f>
        <v>1</v>
      </c>
      <c r="M20" s="15">
        <v>2</v>
      </c>
      <c r="N20" s="13" t="s">
        <v>78</v>
      </c>
      <c r="O20" s="13" t="s">
        <v>78</v>
      </c>
      <c r="P20" s="13" t="s">
        <v>78</v>
      </c>
      <c r="Q20" s="8" t="s">
        <v>32</v>
      </c>
      <c r="R20" s="8" t="s">
        <v>33</v>
      </c>
      <c r="S20" s="12">
        <v>4</v>
      </c>
      <c r="T20" s="10"/>
      <c r="U20" s="60" t="s">
        <v>34</v>
      </c>
      <c r="V20" s="60" t="s">
        <v>52</v>
      </c>
    </row>
    <row r="21" spans="1:22" s="1" customFormat="1" ht="31.5" customHeight="1">
      <c r="A21" s="12">
        <v>17</v>
      </c>
      <c r="B21" s="13" t="s">
        <v>26</v>
      </c>
      <c r="C21" s="13" t="s">
        <v>61</v>
      </c>
      <c r="D21" s="14" t="s">
        <v>82</v>
      </c>
      <c r="E21" s="14" t="s">
        <v>29</v>
      </c>
      <c r="F21" s="14" t="s">
        <v>83</v>
      </c>
      <c r="G21" s="13" t="s">
        <v>81</v>
      </c>
      <c r="H21" s="15">
        <v>3</v>
      </c>
      <c r="I21" s="21"/>
      <c r="J21" s="15"/>
      <c r="K21" s="21"/>
      <c r="L21" s="39">
        <v>1</v>
      </c>
      <c r="M21" s="15">
        <v>3</v>
      </c>
      <c r="N21" s="13" t="s">
        <v>61</v>
      </c>
      <c r="O21" s="13" t="s">
        <v>61</v>
      </c>
      <c r="P21" s="13" t="s">
        <v>61</v>
      </c>
      <c r="Q21" s="8" t="s">
        <v>32</v>
      </c>
      <c r="R21" s="8" t="s">
        <v>33</v>
      </c>
      <c r="S21" s="12">
        <v>5</v>
      </c>
      <c r="T21" s="10"/>
      <c r="U21" s="60" t="s">
        <v>34</v>
      </c>
      <c r="V21" s="60" t="s">
        <v>64</v>
      </c>
    </row>
    <row r="22" spans="1:22" s="1" customFormat="1" ht="31.5" customHeight="1">
      <c r="A22" s="12">
        <v>18</v>
      </c>
      <c r="B22" s="13" t="s">
        <v>26</v>
      </c>
      <c r="C22" s="13" t="s">
        <v>84</v>
      </c>
      <c r="D22" s="14" t="s">
        <v>85</v>
      </c>
      <c r="E22" s="14" t="s">
        <v>29</v>
      </c>
      <c r="F22" s="14" t="s">
        <v>86</v>
      </c>
      <c r="G22" s="13" t="s">
        <v>81</v>
      </c>
      <c r="H22" s="15">
        <v>2</v>
      </c>
      <c r="I22" s="21"/>
      <c r="J22" s="15"/>
      <c r="K22" s="21"/>
      <c r="L22" s="39">
        <v>1</v>
      </c>
      <c r="M22" s="15">
        <v>2</v>
      </c>
      <c r="N22" s="13" t="s">
        <v>84</v>
      </c>
      <c r="O22" s="13" t="s">
        <v>84</v>
      </c>
      <c r="P22" s="13" t="s">
        <v>84</v>
      </c>
      <c r="Q22" s="8" t="s">
        <v>32</v>
      </c>
      <c r="R22" s="8" t="s">
        <v>33</v>
      </c>
      <c r="S22" s="12">
        <v>4</v>
      </c>
      <c r="T22" s="10"/>
      <c r="U22" s="60" t="s">
        <v>34</v>
      </c>
      <c r="V22" s="60" t="s">
        <v>87</v>
      </c>
    </row>
    <row r="23" spans="1:22" s="1" customFormat="1" ht="36" customHeight="1">
      <c r="A23" s="12">
        <v>19</v>
      </c>
      <c r="B23" s="13" t="s">
        <v>26</v>
      </c>
      <c r="C23" s="13" t="s">
        <v>88</v>
      </c>
      <c r="D23" s="19" t="s">
        <v>76</v>
      </c>
      <c r="E23" s="14" t="s">
        <v>57</v>
      </c>
      <c r="F23" s="14" t="s">
        <v>88</v>
      </c>
      <c r="G23" s="13" t="s">
        <v>81</v>
      </c>
      <c r="H23" s="20" t="s">
        <v>89</v>
      </c>
      <c r="I23" s="21"/>
      <c r="J23" s="15"/>
      <c r="K23" s="21"/>
      <c r="L23" s="45">
        <f>297300/297871</f>
        <v>0.998083062802354</v>
      </c>
      <c r="M23" s="20" t="s">
        <v>89</v>
      </c>
      <c r="N23" s="13" t="s">
        <v>88</v>
      </c>
      <c r="O23" s="13" t="s">
        <v>88</v>
      </c>
      <c r="P23" s="13" t="s">
        <v>88</v>
      </c>
      <c r="Q23" s="8" t="s">
        <v>32</v>
      </c>
      <c r="R23" s="8" t="s">
        <v>58</v>
      </c>
      <c r="S23" s="12">
        <v>4</v>
      </c>
      <c r="T23" s="8" t="s">
        <v>59</v>
      </c>
      <c r="U23" s="60" t="s">
        <v>34</v>
      </c>
      <c r="V23" s="60" t="s">
        <v>71</v>
      </c>
    </row>
    <row r="24" spans="1:22" s="1" customFormat="1" ht="31.5" customHeight="1">
      <c r="A24" s="12">
        <v>20</v>
      </c>
      <c r="B24" s="13" t="s">
        <v>26</v>
      </c>
      <c r="C24" s="15"/>
      <c r="D24" s="14" t="s">
        <v>90</v>
      </c>
      <c r="E24" s="14" t="s">
        <v>29</v>
      </c>
      <c r="F24" s="14" t="s">
        <v>88</v>
      </c>
      <c r="G24" s="13" t="s">
        <v>81</v>
      </c>
      <c r="H24" s="21"/>
      <c r="I24" s="20" t="s">
        <v>91</v>
      </c>
      <c r="J24" s="15"/>
      <c r="K24" s="21"/>
      <c r="L24" s="44">
        <v>0</v>
      </c>
      <c r="M24" s="21"/>
      <c r="N24" s="15"/>
      <c r="O24" s="15"/>
      <c r="P24" s="15"/>
      <c r="Q24" s="8" t="s">
        <v>32</v>
      </c>
      <c r="R24" s="8" t="s">
        <v>33</v>
      </c>
      <c r="S24" s="12">
        <v>6</v>
      </c>
      <c r="T24" s="10"/>
      <c r="U24" s="60" t="s">
        <v>34</v>
      </c>
      <c r="V24" s="60" t="s">
        <v>71</v>
      </c>
    </row>
    <row r="25" spans="1:22" s="1" customFormat="1" ht="31.5" customHeight="1">
      <c r="A25" s="12">
        <v>21</v>
      </c>
      <c r="B25" s="13" t="s">
        <v>26</v>
      </c>
      <c r="C25" s="14" t="s">
        <v>92</v>
      </c>
      <c r="D25" s="19" t="s">
        <v>93</v>
      </c>
      <c r="E25" s="14" t="s">
        <v>29</v>
      </c>
      <c r="F25" s="14" t="s">
        <v>94</v>
      </c>
      <c r="G25" s="13" t="s">
        <v>81</v>
      </c>
      <c r="H25" s="22" t="s">
        <v>95</v>
      </c>
      <c r="I25" s="22" t="s">
        <v>96</v>
      </c>
      <c r="J25" s="25"/>
      <c r="K25" s="46"/>
      <c r="L25" s="47">
        <f>150000/250000</f>
        <v>0.6</v>
      </c>
      <c r="M25" s="22" t="s">
        <v>95</v>
      </c>
      <c r="N25" s="14" t="s">
        <v>92</v>
      </c>
      <c r="O25" s="14" t="s">
        <v>92</v>
      </c>
      <c r="P25" s="14" t="s">
        <v>92</v>
      </c>
      <c r="Q25" s="8" t="s">
        <v>32</v>
      </c>
      <c r="R25" s="8" t="s">
        <v>33</v>
      </c>
      <c r="S25" s="12">
        <v>10</v>
      </c>
      <c r="T25" s="10"/>
      <c r="U25" s="60" t="s">
        <v>34</v>
      </c>
      <c r="V25" s="60" t="s">
        <v>71</v>
      </c>
    </row>
    <row r="26" spans="1:22" s="1" customFormat="1" ht="31.5" customHeight="1">
      <c r="A26" s="12">
        <v>22</v>
      </c>
      <c r="B26" s="13" t="s">
        <v>26</v>
      </c>
      <c r="C26" s="14" t="s">
        <v>27</v>
      </c>
      <c r="D26" s="19" t="s">
        <v>97</v>
      </c>
      <c r="E26" s="14" t="s">
        <v>29</v>
      </c>
      <c r="F26" s="14" t="s">
        <v>98</v>
      </c>
      <c r="G26" s="13" t="s">
        <v>81</v>
      </c>
      <c r="H26" s="23" t="s">
        <v>95</v>
      </c>
      <c r="I26" s="48"/>
      <c r="J26" s="24">
        <v>0.15</v>
      </c>
      <c r="K26" s="48"/>
      <c r="L26" s="49">
        <f>150000/151500</f>
        <v>0.9900990099009901</v>
      </c>
      <c r="M26" s="23" t="s">
        <v>95</v>
      </c>
      <c r="N26" s="30" t="s">
        <v>27</v>
      </c>
      <c r="O26" s="30" t="s">
        <v>27</v>
      </c>
      <c r="P26" s="30" t="s">
        <v>27</v>
      </c>
      <c r="Q26" s="8" t="s">
        <v>32</v>
      </c>
      <c r="R26" s="8" t="s">
        <v>33</v>
      </c>
      <c r="S26" s="12">
        <v>5</v>
      </c>
      <c r="T26" s="10"/>
      <c r="U26" s="60" t="s">
        <v>34</v>
      </c>
      <c r="V26" s="60" t="s">
        <v>71</v>
      </c>
    </row>
    <row r="27" spans="1:22" s="1" customFormat="1" ht="31.5" customHeight="1">
      <c r="A27" s="12">
        <v>23</v>
      </c>
      <c r="B27" s="13" t="s">
        <v>26</v>
      </c>
      <c r="C27" s="14"/>
      <c r="D27" s="14" t="s">
        <v>99</v>
      </c>
      <c r="E27" s="14" t="s">
        <v>29</v>
      </c>
      <c r="F27" s="14" t="s">
        <v>27</v>
      </c>
      <c r="G27" s="13" t="s">
        <v>81</v>
      </c>
      <c r="H27" s="24"/>
      <c r="I27" s="22" t="s">
        <v>100</v>
      </c>
      <c r="J27" s="24"/>
      <c r="K27" s="48"/>
      <c r="L27" s="49">
        <v>1</v>
      </c>
      <c r="M27" s="24"/>
      <c r="N27" s="50"/>
      <c r="O27" s="50"/>
      <c r="P27" s="50"/>
      <c r="Q27" s="8" t="s">
        <v>32</v>
      </c>
      <c r="R27" s="8" t="s">
        <v>33</v>
      </c>
      <c r="S27" s="12">
        <v>5</v>
      </c>
      <c r="T27" s="10"/>
      <c r="U27" s="60" t="s">
        <v>34</v>
      </c>
      <c r="V27" s="60" t="s">
        <v>71</v>
      </c>
    </row>
    <row r="28" spans="1:22" s="1" customFormat="1" ht="31.5" customHeight="1">
      <c r="A28" s="12">
        <v>24</v>
      </c>
      <c r="B28" s="13" t="s">
        <v>26</v>
      </c>
      <c r="C28" s="14"/>
      <c r="D28" s="14" t="s">
        <v>101</v>
      </c>
      <c r="E28" s="14" t="s">
        <v>29</v>
      </c>
      <c r="F28" s="14" t="s">
        <v>27</v>
      </c>
      <c r="G28" s="13" t="s">
        <v>81</v>
      </c>
      <c r="H28" s="24"/>
      <c r="I28" s="22" t="s">
        <v>102</v>
      </c>
      <c r="J28" s="24"/>
      <c r="K28" s="48"/>
      <c r="L28" s="49">
        <v>1</v>
      </c>
      <c r="M28" s="24"/>
      <c r="N28" s="51"/>
      <c r="O28" s="51"/>
      <c r="P28" s="51"/>
      <c r="Q28" s="8" t="s">
        <v>32</v>
      </c>
      <c r="R28" s="8" t="s">
        <v>33</v>
      </c>
      <c r="S28" s="12">
        <v>6</v>
      </c>
      <c r="T28" s="10"/>
      <c r="U28" s="60" t="s">
        <v>34</v>
      </c>
      <c r="V28" s="60" t="s">
        <v>71</v>
      </c>
    </row>
    <row r="29" spans="1:22" s="1" customFormat="1" ht="31.5" customHeight="1">
      <c r="A29" s="12">
        <v>25</v>
      </c>
      <c r="B29" s="13" t="s">
        <v>26</v>
      </c>
      <c r="C29" s="14"/>
      <c r="D29" s="19" t="s">
        <v>103</v>
      </c>
      <c r="E29" s="14" t="s">
        <v>57</v>
      </c>
      <c r="F29" s="14" t="s">
        <v>27</v>
      </c>
      <c r="G29" s="13" t="s">
        <v>81</v>
      </c>
      <c r="H29" s="24">
        <v>2</v>
      </c>
      <c r="I29" s="22"/>
      <c r="J29" s="24"/>
      <c r="K29" s="48"/>
      <c r="L29" s="49">
        <v>1</v>
      </c>
      <c r="M29" s="24">
        <v>2</v>
      </c>
      <c r="N29" s="8" t="s">
        <v>104</v>
      </c>
      <c r="O29" s="8" t="s">
        <v>104</v>
      </c>
      <c r="P29" s="8" t="s">
        <v>104</v>
      </c>
      <c r="Q29" s="8" t="s">
        <v>104</v>
      </c>
      <c r="R29" s="8" t="s">
        <v>105</v>
      </c>
      <c r="S29" s="12">
        <v>2</v>
      </c>
      <c r="T29" s="8"/>
      <c r="U29" s="60" t="s">
        <v>34</v>
      </c>
      <c r="V29" s="60" t="s">
        <v>104</v>
      </c>
    </row>
    <row r="30" spans="1:22" s="1" customFormat="1" ht="31.5" customHeight="1">
      <c r="A30" s="12">
        <v>26</v>
      </c>
      <c r="B30" s="13" t="s">
        <v>26</v>
      </c>
      <c r="C30" s="14"/>
      <c r="D30" s="14" t="s">
        <v>106</v>
      </c>
      <c r="E30" s="14" t="s">
        <v>29</v>
      </c>
      <c r="F30" s="14" t="s">
        <v>70</v>
      </c>
      <c r="G30" s="13" t="s">
        <v>81</v>
      </c>
      <c r="H30" s="24"/>
      <c r="I30" s="22" t="s">
        <v>107</v>
      </c>
      <c r="J30" s="24"/>
      <c r="K30" s="48"/>
      <c r="L30" s="49">
        <v>0</v>
      </c>
      <c r="M30" s="24"/>
      <c r="N30" s="52" t="s">
        <v>27</v>
      </c>
      <c r="O30" s="52" t="s">
        <v>27</v>
      </c>
      <c r="P30" s="52" t="s">
        <v>27</v>
      </c>
      <c r="Q30" s="8" t="s">
        <v>32</v>
      </c>
      <c r="R30" s="8" t="s">
        <v>33</v>
      </c>
      <c r="S30" s="12">
        <v>5</v>
      </c>
      <c r="T30" s="10"/>
      <c r="U30" s="60" t="s">
        <v>34</v>
      </c>
      <c r="V30" s="60" t="s">
        <v>71</v>
      </c>
    </row>
    <row r="31" spans="1:22" s="1" customFormat="1" ht="31.5" customHeight="1">
      <c r="A31" s="12">
        <v>27</v>
      </c>
      <c r="B31" s="13" t="s">
        <v>26</v>
      </c>
      <c r="C31" s="14" t="s">
        <v>61</v>
      </c>
      <c r="D31" s="14" t="s">
        <v>108</v>
      </c>
      <c r="E31" s="14" t="s">
        <v>29</v>
      </c>
      <c r="F31" s="14" t="s">
        <v>61</v>
      </c>
      <c r="G31" s="14" t="s">
        <v>109</v>
      </c>
      <c r="H31" s="25">
        <v>2</v>
      </c>
      <c r="I31" s="46"/>
      <c r="J31" s="25"/>
      <c r="K31" s="46"/>
      <c r="L31" s="53">
        <v>1</v>
      </c>
      <c r="M31" s="25">
        <v>2</v>
      </c>
      <c r="N31" s="14" t="s">
        <v>61</v>
      </c>
      <c r="O31" s="14" t="s">
        <v>61</v>
      </c>
      <c r="P31" s="14" t="s">
        <v>61</v>
      </c>
      <c r="Q31" s="8" t="s">
        <v>32</v>
      </c>
      <c r="R31" s="8" t="s">
        <v>33</v>
      </c>
      <c r="S31" s="12">
        <v>4</v>
      </c>
      <c r="T31" s="10"/>
      <c r="U31" s="60" t="s">
        <v>34</v>
      </c>
      <c r="V31" s="60" t="s">
        <v>64</v>
      </c>
    </row>
    <row r="32" spans="1:22" s="1" customFormat="1" ht="31.5" customHeight="1">
      <c r="A32" s="12">
        <v>28</v>
      </c>
      <c r="B32" s="13" t="s">
        <v>26</v>
      </c>
      <c r="C32" s="25"/>
      <c r="D32" s="14" t="s">
        <v>108</v>
      </c>
      <c r="E32" s="14" t="s">
        <v>29</v>
      </c>
      <c r="F32" s="14" t="s">
        <v>61</v>
      </c>
      <c r="G32" s="14" t="s">
        <v>109</v>
      </c>
      <c r="H32" s="25">
        <v>1</v>
      </c>
      <c r="I32" s="46"/>
      <c r="J32" s="25"/>
      <c r="K32" s="46"/>
      <c r="L32" s="53">
        <v>1</v>
      </c>
      <c r="M32" s="25">
        <v>1</v>
      </c>
      <c r="N32" s="25"/>
      <c r="O32" s="25"/>
      <c r="P32" s="25"/>
      <c r="Q32" s="8" t="s">
        <v>32</v>
      </c>
      <c r="R32" s="8" t="s">
        <v>33</v>
      </c>
      <c r="S32" s="12">
        <v>3</v>
      </c>
      <c r="T32" s="10"/>
      <c r="U32" s="60" t="s">
        <v>34</v>
      </c>
      <c r="V32" s="60" t="s">
        <v>64</v>
      </c>
    </row>
    <row r="33" spans="1:22" s="1" customFormat="1" ht="31.5" customHeight="1">
      <c r="A33" s="12">
        <v>29</v>
      </c>
      <c r="B33" s="13" t="s">
        <v>26</v>
      </c>
      <c r="C33" s="14" t="s">
        <v>84</v>
      </c>
      <c r="D33" s="14" t="s">
        <v>110</v>
      </c>
      <c r="E33" s="14" t="s">
        <v>29</v>
      </c>
      <c r="F33" s="14" t="s">
        <v>84</v>
      </c>
      <c r="G33" s="14" t="s">
        <v>109</v>
      </c>
      <c r="H33" s="25">
        <v>2</v>
      </c>
      <c r="I33" s="46"/>
      <c r="J33" s="25"/>
      <c r="K33" s="46"/>
      <c r="L33" s="53">
        <v>1</v>
      </c>
      <c r="M33" s="25">
        <v>2</v>
      </c>
      <c r="N33" s="14" t="s">
        <v>84</v>
      </c>
      <c r="O33" s="14" t="s">
        <v>84</v>
      </c>
      <c r="P33" s="14" t="s">
        <v>84</v>
      </c>
      <c r="Q33" s="8" t="s">
        <v>32</v>
      </c>
      <c r="R33" s="8" t="s">
        <v>33</v>
      </c>
      <c r="S33" s="12">
        <v>4</v>
      </c>
      <c r="T33" s="10"/>
      <c r="U33" s="60" t="s">
        <v>34</v>
      </c>
      <c r="V33" s="60" t="s">
        <v>87</v>
      </c>
    </row>
    <row r="34" spans="1:22" s="1" customFormat="1" ht="31.5" customHeight="1">
      <c r="A34" s="12">
        <v>30</v>
      </c>
      <c r="B34" s="13" t="s">
        <v>26</v>
      </c>
      <c r="C34" s="14" t="s">
        <v>111</v>
      </c>
      <c r="D34" s="14" t="s">
        <v>112</v>
      </c>
      <c r="E34" s="14" t="s">
        <v>29</v>
      </c>
      <c r="F34" s="14" t="s">
        <v>111</v>
      </c>
      <c r="G34" s="14" t="s">
        <v>109</v>
      </c>
      <c r="H34" s="25">
        <v>2</v>
      </c>
      <c r="I34" s="46"/>
      <c r="J34" s="25"/>
      <c r="K34" s="46"/>
      <c r="L34" s="53">
        <v>1</v>
      </c>
      <c r="M34" s="25">
        <v>2</v>
      </c>
      <c r="N34" s="14" t="s">
        <v>111</v>
      </c>
      <c r="O34" s="14" t="s">
        <v>111</v>
      </c>
      <c r="P34" s="14" t="s">
        <v>111</v>
      </c>
      <c r="Q34" s="8" t="s">
        <v>32</v>
      </c>
      <c r="R34" s="8" t="s">
        <v>33</v>
      </c>
      <c r="S34" s="12">
        <v>4</v>
      </c>
      <c r="T34" s="10"/>
      <c r="U34" s="60" t="s">
        <v>34</v>
      </c>
      <c r="V34" s="60" t="s">
        <v>39</v>
      </c>
    </row>
    <row r="35" spans="1:22" s="1" customFormat="1" ht="31.5" customHeight="1">
      <c r="A35" s="12">
        <v>31</v>
      </c>
      <c r="B35" s="13" t="s">
        <v>26</v>
      </c>
      <c r="C35" s="14" t="s">
        <v>113</v>
      </c>
      <c r="D35" s="14" t="s">
        <v>114</v>
      </c>
      <c r="E35" s="14" t="s">
        <v>29</v>
      </c>
      <c r="F35" s="14" t="s">
        <v>113</v>
      </c>
      <c r="G35" s="14" t="s">
        <v>109</v>
      </c>
      <c r="H35" s="25">
        <v>2</v>
      </c>
      <c r="I35" s="46"/>
      <c r="J35" s="25"/>
      <c r="K35" s="46"/>
      <c r="L35" s="53">
        <v>1</v>
      </c>
      <c r="M35" s="25">
        <v>2</v>
      </c>
      <c r="N35" s="14" t="s">
        <v>113</v>
      </c>
      <c r="O35" s="14" t="s">
        <v>113</v>
      </c>
      <c r="P35" s="14" t="s">
        <v>113</v>
      </c>
      <c r="Q35" s="8" t="s">
        <v>32</v>
      </c>
      <c r="R35" s="8" t="s">
        <v>33</v>
      </c>
      <c r="S35" s="12">
        <v>4</v>
      </c>
      <c r="T35" s="10"/>
      <c r="U35" s="60" t="s">
        <v>34</v>
      </c>
      <c r="V35" s="60" t="s">
        <v>115</v>
      </c>
    </row>
    <row r="36" spans="1:22" s="1" customFormat="1" ht="31.5" customHeight="1">
      <c r="A36" s="12">
        <v>32</v>
      </c>
      <c r="B36" s="13" t="s">
        <v>26</v>
      </c>
      <c r="C36" s="14" t="s">
        <v>55</v>
      </c>
      <c r="D36" s="14" t="s">
        <v>62</v>
      </c>
      <c r="E36" s="14" t="s">
        <v>116</v>
      </c>
      <c r="F36" s="14" t="s">
        <v>55</v>
      </c>
      <c r="G36" s="14" t="s">
        <v>109</v>
      </c>
      <c r="H36" s="25">
        <v>2</v>
      </c>
      <c r="I36" s="46"/>
      <c r="J36" s="25"/>
      <c r="K36" s="46"/>
      <c r="L36" s="53">
        <v>1</v>
      </c>
      <c r="M36" s="25">
        <v>2</v>
      </c>
      <c r="N36" s="14" t="s">
        <v>55</v>
      </c>
      <c r="O36" s="14" t="s">
        <v>55</v>
      </c>
      <c r="P36" s="14" t="s">
        <v>55</v>
      </c>
      <c r="Q36" s="8" t="s">
        <v>32</v>
      </c>
      <c r="R36" s="8" t="s">
        <v>33</v>
      </c>
      <c r="S36" s="12">
        <v>10</v>
      </c>
      <c r="T36" s="10"/>
      <c r="U36" s="60" t="s">
        <v>34</v>
      </c>
      <c r="V36" s="60" t="s">
        <v>60</v>
      </c>
    </row>
    <row r="37" spans="1:22" s="1" customFormat="1" ht="31.5" customHeight="1">
      <c r="A37" s="12">
        <v>33</v>
      </c>
      <c r="B37" s="13" t="s">
        <v>26</v>
      </c>
      <c r="C37" s="14" t="s">
        <v>117</v>
      </c>
      <c r="D37" s="14" t="s">
        <v>118</v>
      </c>
      <c r="E37" s="14" t="s">
        <v>116</v>
      </c>
      <c r="F37" s="14" t="s">
        <v>117</v>
      </c>
      <c r="G37" s="14" t="s">
        <v>109</v>
      </c>
      <c r="H37" s="25">
        <v>5</v>
      </c>
      <c r="I37" s="46"/>
      <c r="J37" s="25"/>
      <c r="K37" s="46"/>
      <c r="L37" s="53">
        <v>1</v>
      </c>
      <c r="M37" s="25">
        <v>5</v>
      </c>
      <c r="N37" s="14" t="s">
        <v>117</v>
      </c>
      <c r="O37" s="14" t="s">
        <v>117</v>
      </c>
      <c r="P37" s="14" t="s">
        <v>117</v>
      </c>
      <c r="Q37" s="8" t="s">
        <v>32</v>
      </c>
      <c r="R37" s="8" t="s">
        <v>33</v>
      </c>
      <c r="S37" s="12">
        <v>10</v>
      </c>
      <c r="T37" s="10"/>
      <c r="U37" s="60" t="s">
        <v>34</v>
      </c>
      <c r="V37" s="60" t="s">
        <v>119</v>
      </c>
    </row>
    <row r="38" spans="1:22" s="1" customFormat="1" ht="31.5" customHeight="1">
      <c r="A38" s="12">
        <v>34</v>
      </c>
      <c r="B38" s="13" t="s">
        <v>26</v>
      </c>
      <c r="C38" s="14" t="s">
        <v>120</v>
      </c>
      <c r="D38" s="14" t="s">
        <v>121</v>
      </c>
      <c r="E38" s="14" t="s">
        <v>29</v>
      </c>
      <c r="F38" s="14" t="s">
        <v>120</v>
      </c>
      <c r="G38" s="14" t="s">
        <v>109</v>
      </c>
      <c r="H38" s="25">
        <v>3</v>
      </c>
      <c r="I38" s="46"/>
      <c r="J38" s="25"/>
      <c r="K38" s="46"/>
      <c r="L38" s="53">
        <v>1</v>
      </c>
      <c r="M38" s="25">
        <v>3</v>
      </c>
      <c r="N38" s="14" t="s">
        <v>120</v>
      </c>
      <c r="O38" s="14" t="s">
        <v>120</v>
      </c>
      <c r="P38" s="14" t="s">
        <v>120</v>
      </c>
      <c r="Q38" s="8" t="s">
        <v>32</v>
      </c>
      <c r="R38" s="8" t="s">
        <v>33</v>
      </c>
      <c r="S38" s="12">
        <v>5</v>
      </c>
      <c r="T38" s="10"/>
      <c r="U38" s="60" t="s">
        <v>34</v>
      </c>
      <c r="V38" s="60" t="s">
        <v>52</v>
      </c>
    </row>
    <row r="39" spans="1:22" s="1" customFormat="1" ht="31.5" customHeight="1">
      <c r="A39" s="12">
        <v>35</v>
      </c>
      <c r="B39" s="13" t="s">
        <v>26</v>
      </c>
      <c r="C39" s="14" t="s">
        <v>122</v>
      </c>
      <c r="D39" s="14" t="s">
        <v>123</v>
      </c>
      <c r="E39" s="14" t="s">
        <v>29</v>
      </c>
      <c r="F39" s="14" t="s">
        <v>122</v>
      </c>
      <c r="G39" s="14" t="s">
        <v>109</v>
      </c>
      <c r="H39" s="25">
        <v>2</v>
      </c>
      <c r="I39" s="46"/>
      <c r="J39" s="25"/>
      <c r="K39" s="46"/>
      <c r="L39" s="53">
        <v>1</v>
      </c>
      <c r="M39" s="25">
        <v>2</v>
      </c>
      <c r="N39" s="14" t="s">
        <v>122</v>
      </c>
      <c r="O39" s="14" t="s">
        <v>122</v>
      </c>
      <c r="P39" s="14" t="s">
        <v>122</v>
      </c>
      <c r="Q39" s="8" t="s">
        <v>32</v>
      </c>
      <c r="R39" s="8" t="s">
        <v>33</v>
      </c>
      <c r="S39" s="12">
        <v>5</v>
      </c>
      <c r="T39" s="10"/>
      <c r="U39" s="60" t="s">
        <v>34</v>
      </c>
      <c r="V39" s="60" t="s">
        <v>35</v>
      </c>
    </row>
    <row r="40" spans="1:22" s="1" customFormat="1" ht="31.5" customHeight="1">
      <c r="A40" s="12">
        <v>36</v>
      </c>
      <c r="B40" s="13" t="s">
        <v>26</v>
      </c>
      <c r="C40" s="14" t="s">
        <v>124</v>
      </c>
      <c r="D40" s="19" t="s">
        <v>125</v>
      </c>
      <c r="E40" s="14" t="s">
        <v>57</v>
      </c>
      <c r="F40" s="14" t="s">
        <v>124</v>
      </c>
      <c r="G40" s="14" t="s">
        <v>109</v>
      </c>
      <c r="H40" s="25">
        <v>38</v>
      </c>
      <c r="I40" s="22" t="s">
        <v>126</v>
      </c>
      <c r="J40" s="25"/>
      <c r="K40" s="46"/>
      <c r="L40" s="47">
        <f>474900/504900</f>
        <v>0.94058229352347</v>
      </c>
      <c r="M40" s="25">
        <v>38</v>
      </c>
      <c r="N40" s="14" t="s">
        <v>124</v>
      </c>
      <c r="O40" s="14" t="s">
        <v>124</v>
      </c>
      <c r="P40" s="14" t="s">
        <v>124</v>
      </c>
      <c r="Q40" s="8" t="s">
        <v>32</v>
      </c>
      <c r="R40" s="8" t="s">
        <v>58</v>
      </c>
      <c r="S40" s="12">
        <v>25</v>
      </c>
      <c r="T40" s="8" t="s">
        <v>59</v>
      </c>
      <c r="U40" s="60" t="s">
        <v>34</v>
      </c>
      <c r="V40" s="60" t="s">
        <v>71</v>
      </c>
    </row>
    <row r="41" spans="1:22" s="2" customFormat="1" ht="31.5" customHeight="1">
      <c r="A41" s="12">
        <v>37</v>
      </c>
      <c r="B41" s="26" t="s">
        <v>26</v>
      </c>
      <c r="C41" s="27"/>
      <c r="D41" s="28" t="s">
        <v>127</v>
      </c>
      <c r="E41" s="14" t="s">
        <v>29</v>
      </c>
      <c r="F41" s="28" t="s">
        <v>124</v>
      </c>
      <c r="G41" s="28" t="s">
        <v>109</v>
      </c>
      <c r="H41" s="29"/>
      <c r="I41" s="23" t="s">
        <v>128</v>
      </c>
      <c r="J41" s="29"/>
      <c r="K41" s="54"/>
      <c r="L41" s="55">
        <v>1</v>
      </c>
      <c r="M41" s="29"/>
      <c r="N41" s="27"/>
      <c r="O41" s="27"/>
      <c r="P41" s="27"/>
      <c r="Q41" s="8" t="s">
        <v>32</v>
      </c>
      <c r="R41" s="8" t="s">
        <v>33</v>
      </c>
      <c r="S41" s="12">
        <v>5</v>
      </c>
      <c r="T41" s="61"/>
      <c r="U41" s="60" t="s">
        <v>34</v>
      </c>
      <c r="V41" s="60" t="s">
        <v>71</v>
      </c>
    </row>
    <row r="42" spans="1:22" s="1" customFormat="1" ht="31.5" customHeight="1">
      <c r="A42" s="12">
        <v>38</v>
      </c>
      <c r="B42" s="13" t="s">
        <v>26</v>
      </c>
      <c r="C42" s="14" t="s">
        <v>129</v>
      </c>
      <c r="D42" s="14" t="s">
        <v>130</v>
      </c>
      <c r="E42" s="14" t="s">
        <v>29</v>
      </c>
      <c r="F42" s="14" t="s">
        <v>131</v>
      </c>
      <c r="G42" s="14" t="s">
        <v>132</v>
      </c>
      <c r="H42" s="25">
        <v>2</v>
      </c>
      <c r="I42" s="46"/>
      <c r="J42" s="25"/>
      <c r="K42" s="46"/>
      <c r="L42" s="53">
        <v>1</v>
      </c>
      <c r="M42" s="25">
        <v>2</v>
      </c>
      <c r="N42" s="14" t="s">
        <v>129</v>
      </c>
      <c r="O42" s="14" t="s">
        <v>129</v>
      </c>
      <c r="P42" s="14" t="s">
        <v>129</v>
      </c>
      <c r="Q42" s="8" t="s">
        <v>32</v>
      </c>
      <c r="R42" s="8" t="s">
        <v>33</v>
      </c>
      <c r="S42" s="12">
        <v>5</v>
      </c>
      <c r="T42" s="10"/>
      <c r="U42" s="60" t="s">
        <v>34</v>
      </c>
      <c r="V42" s="60" t="s">
        <v>44</v>
      </c>
    </row>
    <row r="43" spans="1:22" s="1" customFormat="1" ht="31.5" customHeight="1">
      <c r="A43" s="12">
        <v>39</v>
      </c>
      <c r="B43" s="13" t="s">
        <v>26</v>
      </c>
      <c r="C43" s="14" t="s">
        <v>120</v>
      </c>
      <c r="D43" s="14" t="s">
        <v>133</v>
      </c>
      <c r="E43" s="14" t="s">
        <v>29</v>
      </c>
      <c r="F43" s="14" t="s">
        <v>134</v>
      </c>
      <c r="G43" s="14" t="s">
        <v>132</v>
      </c>
      <c r="H43" s="25">
        <v>2</v>
      </c>
      <c r="I43" s="46"/>
      <c r="J43" s="25"/>
      <c r="K43" s="46"/>
      <c r="L43" s="53">
        <v>1</v>
      </c>
      <c r="M43" s="25">
        <v>2</v>
      </c>
      <c r="N43" s="14" t="s">
        <v>120</v>
      </c>
      <c r="O43" s="14" t="s">
        <v>120</v>
      </c>
      <c r="P43" s="14" t="s">
        <v>120</v>
      </c>
      <c r="Q43" s="8" t="s">
        <v>32</v>
      </c>
      <c r="R43" s="8" t="s">
        <v>33</v>
      </c>
      <c r="S43" s="12">
        <v>5</v>
      </c>
      <c r="T43" s="10"/>
      <c r="U43" s="60" t="s">
        <v>34</v>
      </c>
      <c r="V43" s="60" t="s">
        <v>52</v>
      </c>
    </row>
    <row r="44" spans="1:22" s="1" customFormat="1" ht="31.5" customHeight="1">
      <c r="A44" s="12">
        <v>40</v>
      </c>
      <c r="B44" s="13" t="s">
        <v>26</v>
      </c>
      <c r="C44" s="25"/>
      <c r="D44" s="14" t="s">
        <v>135</v>
      </c>
      <c r="E44" s="14" t="s">
        <v>29</v>
      </c>
      <c r="F44" s="14" t="s">
        <v>136</v>
      </c>
      <c r="G44" s="14" t="s">
        <v>132</v>
      </c>
      <c r="H44" s="25">
        <v>2</v>
      </c>
      <c r="I44" s="46"/>
      <c r="J44" s="25"/>
      <c r="K44" s="46"/>
      <c r="L44" s="53">
        <v>1</v>
      </c>
      <c r="M44" s="25">
        <v>2</v>
      </c>
      <c r="N44" s="25"/>
      <c r="O44" s="25"/>
      <c r="P44" s="25"/>
      <c r="Q44" s="8" t="s">
        <v>32</v>
      </c>
      <c r="R44" s="8" t="s">
        <v>33</v>
      </c>
      <c r="S44" s="12">
        <v>5</v>
      </c>
      <c r="T44" s="10"/>
      <c r="U44" s="60" t="s">
        <v>34</v>
      </c>
      <c r="V44" s="60" t="s">
        <v>52</v>
      </c>
    </row>
    <row r="45" spans="1:22" s="1" customFormat="1" ht="31.5" customHeight="1">
      <c r="A45" s="12">
        <v>41</v>
      </c>
      <c r="B45" s="13" t="s">
        <v>26</v>
      </c>
      <c r="C45" s="30" t="s">
        <v>111</v>
      </c>
      <c r="D45" s="14" t="s">
        <v>137</v>
      </c>
      <c r="E45" s="14" t="s">
        <v>116</v>
      </c>
      <c r="F45" s="14" t="s">
        <v>111</v>
      </c>
      <c r="G45" s="14" t="s">
        <v>132</v>
      </c>
      <c r="H45" s="25">
        <v>2</v>
      </c>
      <c r="I45" s="46"/>
      <c r="J45" s="25"/>
      <c r="K45" s="46"/>
      <c r="L45" s="53">
        <v>1</v>
      </c>
      <c r="M45" s="25">
        <v>2</v>
      </c>
      <c r="N45" s="30" t="s">
        <v>111</v>
      </c>
      <c r="O45" s="30" t="s">
        <v>111</v>
      </c>
      <c r="P45" s="30" t="s">
        <v>111</v>
      </c>
      <c r="Q45" s="8" t="s">
        <v>32</v>
      </c>
      <c r="R45" s="8" t="s">
        <v>33</v>
      </c>
      <c r="S45" s="12">
        <v>10</v>
      </c>
      <c r="T45" s="10"/>
      <c r="U45" s="60" t="s">
        <v>34</v>
      </c>
      <c r="V45" s="60" t="s">
        <v>39</v>
      </c>
    </row>
    <row r="46" spans="1:22" s="1" customFormat="1" ht="31.5" customHeight="1">
      <c r="A46" s="12">
        <v>42</v>
      </c>
      <c r="B46" s="13" t="s">
        <v>26</v>
      </c>
      <c r="C46" s="31"/>
      <c r="D46" s="14" t="s">
        <v>138</v>
      </c>
      <c r="E46" s="14" t="s">
        <v>29</v>
      </c>
      <c r="F46" s="14" t="s">
        <v>111</v>
      </c>
      <c r="G46" s="25">
        <v>2018</v>
      </c>
      <c r="H46" s="25">
        <v>2</v>
      </c>
      <c r="I46" s="22" t="s">
        <v>139</v>
      </c>
      <c r="J46" s="25"/>
      <c r="K46" s="46"/>
      <c r="L46" s="53">
        <v>1</v>
      </c>
      <c r="M46" s="25">
        <v>2</v>
      </c>
      <c r="N46" s="31"/>
      <c r="O46" s="31"/>
      <c r="P46" s="31"/>
      <c r="Q46" s="8" t="s">
        <v>32</v>
      </c>
      <c r="R46" s="8" t="s">
        <v>33</v>
      </c>
      <c r="S46" s="12">
        <v>5</v>
      </c>
      <c r="T46" s="10"/>
      <c r="U46" s="60" t="s">
        <v>34</v>
      </c>
      <c r="V46" s="60" t="s">
        <v>39</v>
      </c>
    </row>
    <row r="47" spans="1:22" s="1" customFormat="1" ht="31.5" customHeight="1">
      <c r="A47" s="12">
        <v>43</v>
      </c>
      <c r="B47" s="13" t="s">
        <v>26</v>
      </c>
      <c r="C47" s="14" t="s">
        <v>122</v>
      </c>
      <c r="D47" s="14" t="s">
        <v>140</v>
      </c>
      <c r="E47" s="14" t="s">
        <v>29</v>
      </c>
      <c r="F47" s="14" t="s">
        <v>54</v>
      </c>
      <c r="G47" s="14" t="s">
        <v>132</v>
      </c>
      <c r="H47" s="25">
        <v>3</v>
      </c>
      <c r="I47" s="46"/>
      <c r="J47" s="25"/>
      <c r="K47" s="46"/>
      <c r="L47" s="53">
        <v>1</v>
      </c>
      <c r="M47" s="25">
        <v>3</v>
      </c>
      <c r="N47" s="14" t="s">
        <v>122</v>
      </c>
      <c r="O47" s="14" t="s">
        <v>122</v>
      </c>
      <c r="P47" s="14" t="s">
        <v>122</v>
      </c>
      <c r="Q47" s="8" t="s">
        <v>32</v>
      </c>
      <c r="R47" s="8" t="s">
        <v>33</v>
      </c>
      <c r="S47" s="12">
        <v>5</v>
      </c>
      <c r="T47" s="10"/>
      <c r="U47" s="60" t="s">
        <v>34</v>
      </c>
      <c r="V47" s="60" t="s">
        <v>39</v>
      </c>
    </row>
    <row r="48" spans="1:22" s="1" customFormat="1" ht="31.5" customHeight="1">
      <c r="A48" s="12">
        <v>44</v>
      </c>
      <c r="B48" s="13" t="s">
        <v>26</v>
      </c>
      <c r="C48" s="14" t="s">
        <v>55</v>
      </c>
      <c r="D48" s="14" t="s">
        <v>66</v>
      </c>
      <c r="E48" s="14" t="s">
        <v>116</v>
      </c>
      <c r="F48" s="14" t="s">
        <v>55</v>
      </c>
      <c r="G48" s="14" t="s">
        <v>132</v>
      </c>
      <c r="H48" s="25">
        <v>1</v>
      </c>
      <c r="I48" s="46"/>
      <c r="J48" s="25"/>
      <c r="K48" s="22" t="s">
        <v>141</v>
      </c>
      <c r="L48" s="53">
        <f>10000/270000</f>
        <v>0.037037037037037035</v>
      </c>
      <c r="M48" s="25">
        <v>1</v>
      </c>
      <c r="N48" s="14" t="s">
        <v>55</v>
      </c>
      <c r="O48" s="14" t="s">
        <v>55</v>
      </c>
      <c r="P48" s="14" t="s">
        <v>55</v>
      </c>
      <c r="Q48" s="8" t="s">
        <v>32</v>
      </c>
      <c r="R48" s="8" t="s">
        <v>33</v>
      </c>
      <c r="S48" s="12">
        <v>20</v>
      </c>
      <c r="T48" s="10"/>
      <c r="U48" s="60" t="s">
        <v>34</v>
      </c>
      <c r="V48" s="60" t="s">
        <v>60</v>
      </c>
    </row>
    <row r="49" spans="1:22" s="1" customFormat="1" ht="31.5" customHeight="1">
      <c r="A49" s="12">
        <v>45</v>
      </c>
      <c r="B49" s="13" t="s">
        <v>26</v>
      </c>
      <c r="C49" s="14" t="s">
        <v>142</v>
      </c>
      <c r="D49" s="14" t="s">
        <v>143</v>
      </c>
      <c r="E49" s="14" t="s">
        <v>29</v>
      </c>
      <c r="F49" s="14" t="s">
        <v>142</v>
      </c>
      <c r="G49" s="14" t="s">
        <v>132</v>
      </c>
      <c r="H49" s="25">
        <v>3</v>
      </c>
      <c r="I49" s="46"/>
      <c r="J49" s="25"/>
      <c r="K49" s="46"/>
      <c r="L49" s="53">
        <v>1</v>
      </c>
      <c r="M49" s="25">
        <v>3</v>
      </c>
      <c r="N49" s="14" t="s">
        <v>142</v>
      </c>
      <c r="O49" s="14" t="s">
        <v>142</v>
      </c>
      <c r="P49" s="14" t="s">
        <v>142</v>
      </c>
      <c r="Q49" s="8" t="s">
        <v>32</v>
      </c>
      <c r="R49" s="8" t="s">
        <v>33</v>
      </c>
      <c r="S49" s="12">
        <v>5</v>
      </c>
      <c r="T49" s="10"/>
      <c r="U49" s="60" t="s">
        <v>34</v>
      </c>
      <c r="V49" s="60" t="s">
        <v>68</v>
      </c>
    </row>
    <row r="50" spans="1:22" s="1" customFormat="1" ht="31.5" customHeight="1">
      <c r="A50" s="12">
        <v>46</v>
      </c>
      <c r="B50" s="13" t="s">
        <v>26</v>
      </c>
      <c r="C50" s="14" t="s">
        <v>124</v>
      </c>
      <c r="D50" s="32" t="s">
        <v>144</v>
      </c>
      <c r="E50" s="14" t="s">
        <v>29</v>
      </c>
      <c r="F50" s="14" t="s">
        <v>124</v>
      </c>
      <c r="G50" s="14" t="s">
        <v>132</v>
      </c>
      <c r="H50" s="25">
        <v>6</v>
      </c>
      <c r="I50" s="46"/>
      <c r="J50" s="25"/>
      <c r="K50" s="46"/>
      <c r="L50" s="53">
        <v>1</v>
      </c>
      <c r="M50" s="25">
        <v>6</v>
      </c>
      <c r="N50" s="14" t="s">
        <v>124</v>
      </c>
      <c r="O50" s="14" t="s">
        <v>124</v>
      </c>
      <c r="P50" s="14" t="s">
        <v>124</v>
      </c>
      <c r="Q50" s="8" t="s">
        <v>32</v>
      </c>
      <c r="R50" s="8" t="s">
        <v>33</v>
      </c>
      <c r="S50" s="12">
        <v>5</v>
      </c>
      <c r="T50" s="10"/>
      <c r="U50" s="60" t="s">
        <v>34</v>
      </c>
      <c r="V50" s="60" t="s">
        <v>71</v>
      </c>
    </row>
    <row r="51" spans="1:22" s="1" customFormat="1" ht="31.5" customHeight="1">
      <c r="A51" s="12">
        <v>47</v>
      </c>
      <c r="B51" s="13" t="s">
        <v>26</v>
      </c>
      <c r="C51" s="25"/>
      <c r="D51" s="19" t="s">
        <v>145</v>
      </c>
      <c r="E51" s="14" t="s">
        <v>29</v>
      </c>
      <c r="F51" s="14" t="s">
        <v>146</v>
      </c>
      <c r="G51" s="14" t="s">
        <v>132</v>
      </c>
      <c r="H51" s="25">
        <v>11</v>
      </c>
      <c r="I51" s="46"/>
      <c r="J51" s="25"/>
      <c r="K51" s="46"/>
      <c r="L51" s="53">
        <v>1</v>
      </c>
      <c r="M51" s="25">
        <v>11</v>
      </c>
      <c r="N51" s="25"/>
      <c r="O51" s="25"/>
      <c r="P51" s="25"/>
      <c r="Q51" s="8" t="s">
        <v>32</v>
      </c>
      <c r="R51" s="8" t="s">
        <v>33</v>
      </c>
      <c r="S51" s="12">
        <v>10</v>
      </c>
      <c r="T51" s="10"/>
      <c r="U51" s="60" t="s">
        <v>34</v>
      </c>
      <c r="V51" s="60" t="s">
        <v>71</v>
      </c>
    </row>
    <row r="52" spans="1:22" s="2" customFormat="1" ht="31.5" customHeight="1">
      <c r="A52" s="12">
        <v>48</v>
      </c>
      <c r="B52" s="33" t="s">
        <v>26</v>
      </c>
      <c r="C52" s="27"/>
      <c r="D52" s="28" t="s">
        <v>147</v>
      </c>
      <c r="E52" s="14" t="s">
        <v>29</v>
      </c>
      <c r="F52" s="29"/>
      <c r="G52" s="28" t="s">
        <v>132</v>
      </c>
      <c r="H52" s="29"/>
      <c r="I52" s="23" t="s">
        <v>148</v>
      </c>
      <c r="J52" s="29"/>
      <c r="K52" s="54"/>
      <c r="L52" s="55">
        <v>1</v>
      </c>
      <c r="M52" s="29"/>
      <c r="N52" s="27"/>
      <c r="O52" s="27"/>
      <c r="P52" s="27"/>
      <c r="Q52" s="8" t="s">
        <v>32</v>
      </c>
      <c r="R52" s="8" t="s">
        <v>33</v>
      </c>
      <c r="S52" s="12">
        <v>5</v>
      </c>
      <c r="T52" s="61"/>
      <c r="U52" s="60" t="s">
        <v>34</v>
      </c>
      <c r="V52" s="60" t="s">
        <v>71</v>
      </c>
    </row>
    <row r="53" spans="1:22" s="1" customFormat="1" ht="31.5" customHeight="1">
      <c r="A53" s="12">
        <v>49</v>
      </c>
      <c r="B53" s="13" t="s">
        <v>26</v>
      </c>
      <c r="C53" s="14" t="s">
        <v>124</v>
      </c>
      <c r="D53" s="19" t="s">
        <v>145</v>
      </c>
      <c r="E53" s="14" t="s">
        <v>29</v>
      </c>
      <c r="F53" s="14" t="s">
        <v>124</v>
      </c>
      <c r="G53" s="14" t="s">
        <v>149</v>
      </c>
      <c r="H53" s="25">
        <v>3</v>
      </c>
      <c r="I53" s="46"/>
      <c r="J53" s="25"/>
      <c r="K53" s="46"/>
      <c r="L53" s="55">
        <v>1</v>
      </c>
      <c r="M53" s="25">
        <v>3</v>
      </c>
      <c r="N53" s="14" t="s">
        <v>120</v>
      </c>
      <c r="O53" s="14" t="s">
        <v>120</v>
      </c>
      <c r="P53" s="14" t="s">
        <v>120</v>
      </c>
      <c r="Q53" s="8" t="s">
        <v>32</v>
      </c>
      <c r="R53" s="8" t="s">
        <v>33</v>
      </c>
      <c r="S53" s="12">
        <v>5</v>
      </c>
      <c r="T53" s="10"/>
      <c r="U53" s="60" t="s">
        <v>34</v>
      </c>
      <c r="V53" s="60" t="s">
        <v>71</v>
      </c>
    </row>
    <row r="54" spans="1:22" s="1" customFormat="1" ht="31.5" customHeight="1">
      <c r="A54" s="12">
        <v>50</v>
      </c>
      <c r="B54" s="13" t="s">
        <v>26</v>
      </c>
      <c r="C54" s="14" t="s">
        <v>150</v>
      </c>
      <c r="D54" s="14" t="s">
        <v>151</v>
      </c>
      <c r="E54" s="14" t="s">
        <v>116</v>
      </c>
      <c r="F54" s="14" t="s">
        <v>150</v>
      </c>
      <c r="G54" s="14" t="s">
        <v>149</v>
      </c>
      <c r="H54" s="25">
        <v>2</v>
      </c>
      <c r="I54" s="46"/>
      <c r="J54" s="25"/>
      <c r="K54" s="56" t="s">
        <v>152</v>
      </c>
      <c r="L54" s="57">
        <f>40000/180000</f>
        <v>0.2222222222222222</v>
      </c>
      <c r="M54" s="25">
        <v>2</v>
      </c>
      <c r="N54" s="14" t="s">
        <v>150</v>
      </c>
      <c r="O54" s="14" t="s">
        <v>150</v>
      </c>
      <c r="P54" s="14" t="s">
        <v>150</v>
      </c>
      <c r="Q54" s="8" t="s">
        <v>32</v>
      </c>
      <c r="R54" s="8" t="s">
        <v>33</v>
      </c>
      <c r="S54" s="12">
        <v>20</v>
      </c>
      <c r="T54" s="10"/>
      <c r="U54" s="60" t="s">
        <v>34</v>
      </c>
      <c r="V54" s="60" t="s">
        <v>64</v>
      </c>
    </row>
    <row r="55" spans="1:22" s="1" customFormat="1" ht="31.5" customHeight="1">
      <c r="A55" s="12">
        <v>51</v>
      </c>
      <c r="B55" s="13" t="s">
        <v>26</v>
      </c>
      <c r="C55" s="25"/>
      <c r="D55" s="14" t="s">
        <v>151</v>
      </c>
      <c r="E55" s="14" t="s">
        <v>116</v>
      </c>
      <c r="F55" s="14" t="s">
        <v>150</v>
      </c>
      <c r="G55" s="14" t="s">
        <v>149</v>
      </c>
      <c r="H55" s="25">
        <v>2</v>
      </c>
      <c r="I55" s="46"/>
      <c r="J55" s="25"/>
      <c r="K55" s="58"/>
      <c r="L55" s="59"/>
      <c r="M55" s="25">
        <v>2</v>
      </c>
      <c r="N55" s="25"/>
      <c r="O55" s="25"/>
      <c r="P55" s="25"/>
      <c r="Q55" s="8" t="s">
        <v>32</v>
      </c>
      <c r="R55" s="8" t="s">
        <v>33</v>
      </c>
      <c r="S55" s="60">
        <v>20</v>
      </c>
      <c r="T55" s="10"/>
      <c r="U55" s="60" t="s">
        <v>34</v>
      </c>
      <c r="V55" s="60" t="s">
        <v>64</v>
      </c>
    </row>
    <row r="56" spans="1:22" s="1" customFormat="1" ht="31.5" customHeight="1">
      <c r="A56" s="12">
        <v>52</v>
      </c>
      <c r="B56" s="13" t="s">
        <v>26</v>
      </c>
      <c r="C56" s="14" t="s">
        <v>117</v>
      </c>
      <c r="D56" s="14" t="s">
        <v>108</v>
      </c>
      <c r="E56" s="14" t="s">
        <v>29</v>
      </c>
      <c r="F56" s="14" t="s">
        <v>153</v>
      </c>
      <c r="G56" s="14" t="s">
        <v>149</v>
      </c>
      <c r="H56" s="25">
        <v>2</v>
      </c>
      <c r="I56" s="46"/>
      <c r="J56" s="25"/>
      <c r="K56" s="46"/>
      <c r="L56" s="53">
        <v>1</v>
      </c>
      <c r="M56" s="25">
        <v>2</v>
      </c>
      <c r="N56" s="14" t="s">
        <v>117</v>
      </c>
      <c r="O56" s="14" t="s">
        <v>117</v>
      </c>
      <c r="P56" s="14" t="s">
        <v>117</v>
      </c>
      <c r="Q56" s="8" t="s">
        <v>32</v>
      </c>
      <c r="R56" s="8" t="s">
        <v>33</v>
      </c>
      <c r="S56" s="12">
        <v>5</v>
      </c>
      <c r="T56" s="10"/>
      <c r="U56" s="60" t="s">
        <v>34</v>
      </c>
      <c r="V56" s="60" t="s">
        <v>119</v>
      </c>
    </row>
    <row r="57" spans="1:22" s="1" customFormat="1" ht="31.5" customHeight="1">
      <c r="A57" s="12">
        <v>53</v>
      </c>
      <c r="B57" s="13" t="s">
        <v>26</v>
      </c>
      <c r="C57" s="14" t="s">
        <v>117</v>
      </c>
      <c r="D57" s="14" t="s">
        <v>154</v>
      </c>
      <c r="E57" s="14" t="s">
        <v>116</v>
      </c>
      <c r="F57" s="14" t="s">
        <v>117</v>
      </c>
      <c r="G57" s="14" t="s">
        <v>149</v>
      </c>
      <c r="H57" s="25">
        <v>2</v>
      </c>
      <c r="I57" s="46"/>
      <c r="J57" s="25"/>
      <c r="K57" s="46"/>
      <c r="L57" s="53">
        <v>1</v>
      </c>
      <c r="M57" s="25">
        <v>2</v>
      </c>
      <c r="N57" s="14" t="s">
        <v>117</v>
      </c>
      <c r="O57" s="14" t="s">
        <v>117</v>
      </c>
      <c r="P57" s="14" t="s">
        <v>117</v>
      </c>
      <c r="Q57" s="8" t="s">
        <v>32</v>
      </c>
      <c r="R57" s="8" t="s">
        <v>33</v>
      </c>
      <c r="S57" s="12">
        <v>5</v>
      </c>
      <c r="T57" s="10"/>
      <c r="U57" s="60" t="s">
        <v>34</v>
      </c>
      <c r="V57" s="60" t="s">
        <v>119</v>
      </c>
    </row>
    <row r="58" spans="1:22" s="1" customFormat="1" ht="31.5" customHeight="1">
      <c r="A58" s="12">
        <v>54</v>
      </c>
      <c r="B58" s="13" t="s">
        <v>26</v>
      </c>
      <c r="C58" s="14" t="s">
        <v>55</v>
      </c>
      <c r="D58" s="14" t="s">
        <v>155</v>
      </c>
      <c r="E58" s="14" t="s">
        <v>57</v>
      </c>
      <c r="F58" s="14" t="s">
        <v>55</v>
      </c>
      <c r="G58" s="14" t="s">
        <v>149</v>
      </c>
      <c r="H58" s="25">
        <v>2</v>
      </c>
      <c r="I58" s="46"/>
      <c r="J58" s="25"/>
      <c r="K58" s="46"/>
      <c r="L58" s="53">
        <v>1</v>
      </c>
      <c r="M58" s="25">
        <v>2</v>
      </c>
      <c r="N58" s="14" t="s">
        <v>55</v>
      </c>
      <c r="O58" s="14" t="s">
        <v>55</v>
      </c>
      <c r="P58" s="14" t="s">
        <v>55</v>
      </c>
      <c r="Q58" s="8" t="s">
        <v>32</v>
      </c>
      <c r="R58" s="8" t="s">
        <v>58</v>
      </c>
      <c r="S58" s="12">
        <v>1</v>
      </c>
      <c r="T58" s="8" t="s">
        <v>59</v>
      </c>
      <c r="U58" s="60" t="s">
        <v>34</v>
      </c>
      <c r="V58" s="60" t="s">
        <v>60</v>
      </c>
    </row>
    <row r="59" spans="1:22" s="1" customFormat="1" ht="31.5" customHeight="1">
      <c r="A59" s="12">
        <v>55</v>
      </c>
      <c r="B59" s="13" t="s">
        <v>26</v>
      </c>
      <c r="C59" s="14" t="s">
        <v>55</v>
      </c>
      <c r="D59" s="14" t="s">
        <v>69</v>
      </c>
      <c r="E59" s="14" t="s">
        <v>29</v>
      </c>
      <c r="F59" s="14" t="s">
        <v>55</v>
      </c>
      <c r="G59" s="14" t="s">
        <v>149</v>
      </c>
      <c r="H59" s="25">
        <v>2</v>
      </c>
      <c r="I59" s="46"/>
      <c r="J59" s="25"/>
      <c r="K59" s="46"/>
      <c r="L59" s="53">
        <v>1</v>
      </c>
      <c r="M59" s="25">
        <v>2</v>
      </c>
      <c r="N59" s="14" t="s">
        <v>55</v>
      </c>
      <c r="O59" s="14" t="s">
        <v>55</v>
      </c>
      <c r="P59" s="14" t="s">
        <v>55</v>
      </c>
      <c r="Q59" s="8" t="s">
        <v>32</v>
      </c>
      <c r="R59" s="8" t="s">
        <v>33</v>
      </c>
      <c r="S59" s="12">
        <v>5</v>
      </c>
      <c r="T59" s="10"/>
      <c r="U59" s="60" t="s">
        <v>34</v>
      </c>
      <c r="V59" s="60" t="s">
        <v>60</v>
      </c>
    </row>
    <row r="60" spans="1:22" s="1" customFormat="1" ht="31.5" customHeight="1">
      <c r="A60" s="12">
        <v>56</v>
      </c>
      <c r="B60" s="13" t="s">
        <v>26</v>
      </c>
      <c r="C60" s="14" t="s">
        <v>84</v>
      </c>
      <c r="D60" s="14" t="s">
        <v>156</v>
      </c>
      <c r="E60" s="14" t="s">
        <v>29</v>
      </c>
      <c r="F60" s="14" t="s">
        <v>157</v>
      </c>
      <c r="G60" s="14" t="s">
        <v>149</v>
      </c>
      <c r="H60" s="25">
        <v>2</v>
      </c>
      <c r="I60" s="46"/>
      <c r="J60" s="25"/>
      <c r="K60" s="46"/>
      <c r="L60" s="53">
        <v>1</v>
      </c>
      <c r="M60" s="25">
        <v>2</v>
      </c>
      <c r="N60" s="14" t="s">
        <v>84</v>
      </c>
      <c r="O60" s="14" t="s">
        <v>84</v>
      </c>
      <c r="P60" s="14" t="s">
        <v>84</v>
      </c>
      <c r="Q60" s="8" t="s">
        <v>32</v>
      </c>
      <c r="R60" s="8" t="s">
        <v>33</v>
      </c>
      <c r="S60" s="12">
        <v>5</v>
      </c>
      <c r="T60" s="10"/>
      <c r="U60" s="60" t="s">
        <v>34</v>
      </c>
      <c r="V60" s="60" t="s">
        <v>87</v>
      </c>
    </row>
    <row r="61" spans="1:22" s="1" customFormat="1" ht="31.5" customHeight="1">
      <c r="A61" s="12">
        <v>57</v>
      </c>
      <c r="B61" s="13" t="s">
        <v>26</v>
      </c>
      <c r="C61" s="14" t="s">
        <v>84</v>
      </c>
      <c r="D61" s="14" t="s">
        <v>158</v>
      </c>
      <c r="E61" s="14" t="s">
        <v>57</v>
      </c>
      <c r="F61" s="14" t="s">
        <v>84</v>
      </c>
      <c r="G61" s="14" t="s">
        <v>149</v>
      </c>
      <c r="H61" s="25">
        <v>2</v>
      </c>
      <c r="I61" s="46"/>
      <c r="J61" s="25"/>
      <c r="K61" s="46"/>
      <c r="L61" s="53">
        <v>1</v>
      </c>
      <c r="M61" s="25">
        <v>2</v>
      </c>
      <c r="N61" s="14" t="s">
        <v>84</v>
      </c>
      <c r="O61" s="14" t="s">
        <v>84</v>
      </c>
      <c r="P61" s="14" t="s">
        <v>84</v>
      </c>
      <c r="Q61" s="8" t="s">
        <v>32</v>
      </c>
      <c r="R61" s="8" t="s">
        <v>58</v>
      </c>
      <c r="S61" s="12">
        <v>2</v>
      </c>
      <c r="T61" s="8" t="s">
        <v>59</v>
      </c>
      <c r="U61" s="60" t="s">
        <v>34</v>
      </c>
      <c r="V61" s="60" t="s">
        <v>87</v>
      </c>
    </row>
    <row r="62" spans="1:22" s="1" customFormat="1" ht="31.5" customHeight="1">
      <c r="A62" s="12">
        <v>58</v>
      </c>
      <c r="B62" s="13" t="s">
        <v>26</v>
      </c>
      <c r="C62" s="14" t="s">
        <v>124</v>
      </c>
      <c r="D62" s="19" t="s">
        <v>125</v>
      </c>
      <c r="E62" s="14" t="s">
        <v>57</v>
      </c>
      <c r="F62" s="30" t="s">
        <v>124</v>
      </c>
      <c r="G62" s="14" t="s">
        <v>149</v>
      </c>
      <c r="H62" s="34">
        <v>5</v>
      </c>
      <c r="I62" s="46"/>
      <c r="J62" s="25"/>
      <c r="K62" s="46"/>
      <c r="L62" s="53">
        <v>1</v>
      </c>
      <c r="M62" s="34">
        <v>5</v>
      </c>
      <c r="N62" s="14" t="s">
        <v>124</v>
      </c>
      <c r="O62" s="14" t="s">
        <v>124</v>
      </c>
      <c r="P62" s="14" t="s">
        <v>124</v>
      </c>
      <c r="Q62" s="8" t="s">
        <v>32</v>
      </c>
      <c r="R62" s="8" t="s">
        <v>58</v>
      </c>
      <c r="S62" s="12">
        <v>25</v>
      </c>
      <c r="T62" s="8" t="s">
        <v>59</v>
      </c>
      <c r="U62" s="60" t="s">
        <v>34</v>
      </c>
      <c r="V62" s="60" t="s">
        <v>71</v>
      </c>
    </row>
    <row r="63" spans="1:22" s="1" customFormat="1" ht="31.5" customHeight="1">
      <c r="A63" s="12">
        <v>59</v>
      </c>
      <c r="B63" s="13" t="s">
        <v>26</v>
      </c>
      <c r="C63" s="25"/>
      <c r="D63" s="19" t="s">
        <v>125</v>
      </c>
      <c r="E63" s="14" t="s">
        <v>57</v>
      </c>
      <c r="F63" s="35"/>
      <c r="G63" s="14" t="s">
        <v>149</v>
      </c>
      <c r="H63" s="36"/>
      <c r="I63" s="46"/>
      <c r="J63" s="25"/>
      <c r="K63" s="46"/>
      <c r="L63" s="53">
        <v>1</v>
      </c>
      <c r="M63" s="36"/>
      <c r="N63" s="25"/>
      <c r="O63" s="25"/>
      <c r="P63" s="25"/>
      <c r="Q63" s="8" t="s">
        <v>32</v>
      </c>
      <c r="R63" s="8" t="s">
        <v>58</v>
      </c>
      <c r="S63" s="12">
        <v>25</v>
      </c>
      <c r="T63" s="8" t="s">
        <v>59</v>
      </c>
      <c r="U63" s="60" t="s">
        <v>34</v>
      </c>
      <c r="V63" s="60" t="s">
        <v>71</v>
      </c>
    </row>
    <row r="64" spans="1:22" s="1" customFormat="1" ht="31.5" customHeight="1">
      <c r="A64" s="12">
        <v>60</v>
      </c>
      <c r="B64" s="13" t="s">
        <v>26</v>
      </c>
      <c r="C64" s="25"/>
      <c r="D64" s="19" t="s">
        <v>145</v>
      </c>
      <c r="E64" s="14" t="s">
        <v>29</v>
      </c>
      <c r="F64" s="35"/>
      <c r="G64" s="14" t="s">
        <v>149</v>
      </c>
      <c r="H64" s="25">
        <v>3</v>
      </c>
      <c r="I64" s="46"/>
      <c r="J64" s="25"/>
      <c r="K64" s="46"/>
      <c r="L64" s="53">
        <v>1</v>
      </c>
      <c r="M64" s="25">
        <v>3</v>
      </c>
      <c r="N64" s="25"/>
      <c r="O64" s="25"/>
      <c r="P64" s="25"/>
      <c r="Q64" s="8" t="s">
        <v>32</v>
      </c>
      <c r="R64" s="8" t="s">
        <v>33</v>
      </c>
      <c r="S64" s="12">
        <v>5</v>
      </c>
      <c r="T64" s="10"/>
      <c r="U64" s="60" t="s">
        <v>34</v>
      </c>
      <c r="V64" s="60" t="s">
        <v>71</v>
      </c>
    </row>
    <row r="65" spans="1:22" s="1" customFormat="1" ht="31.5" customHeight="1">
      <c r="A65" s="12">
        <v>61</v>
      </c>
      <c r="B65" s="13" t="s">
        <v>26</v>
      </c>
      <c r="C65" s="25"/>
      <c r="D65" s="19" t="s">
        <v>159</v>
      </c>
      <c r="E65" s="14" t="s">
        <v>29</v>
      </c>
      <c r="F65" s="35"/>
      <c r="G65" s="14" t="s">
        <v>149</v>
      </c>
      <c r="H65" s="25">
        <v>4</v>
      </c>
      <c r="I65" s="46"/>
      <c r="J65" s="25"/>
      <c r="K65" s="46"/>
      <c r="L65" s="53">
        <v>1</v>
      </c>
      <c r="M65" s="25">
        <v>4</v>
      </c>
      <c r="N65" s="25"/>
      <c r="O65" s="25"/>
      <c r="P65" s="25"/>
      <c r="Q65" s="8" t="s">
        <v>32</v>
      </c>
      <c r="R65" s="8" t="s">
        <v>33</v>
      </c>
      <c r="S65" s="12">
        <v>5</v>
      </c>
      <c r="T65" s="10"/>
      <c r="U65" s="60" t="s">
        <v>34</v>
      </c>
      <c r="V65" s="60" t="s">
        <v>71</v>
      </c>
    </row>
    <row r="66" spans="1:22" s="1" customFormat="1" ht="31.5" customHeight="1">
      <c r="A66" s="12">
        <v>62</v>
      </c>
      <c r="B66" s="13" t="s">
        <v>26</v>
      </c>
      <c r="C66" s="25"/>
      <c r="D66" s="19" t="s">
        <v>160</v>
      </c>
      <c r="E66" s="14" t="s">
        <v>57</v>
      </c>
      <c r="F66" s="35"/>
      <c r="G66" s="14" t="s">
        <v>149</v>
      </c>
      <c r="H66" s="25">
        <v>6</v>
      </c>
      <c r="I66" s="46"/>
      <c r="J66" s="25"/>
      <c r="K66" s="46"/>
      <c r="L66" s="53">
        <v>1</v>
      </c>
      <c r="M66" s="25">
        <v>6</v>
      </c>
      <c r="N66" s="25"/>
      <c r="O66" s="25"/>
      <c r="P66" s="25"/>
      <c r="Q66" s="8" t="s">
        <v>32</v>
      </c>
      <c r="R66" s="8" t="s">
        <v>58</v>
      </c>
      <c r="S66" s="12">
        <v>3</v>
      </c>
      <c r="T66" s="8" t="s">
        <v>59</v>
      </c>
      <c r="U66" s="60" t="s">
        <v>34</v>
      </c>
      <c r="V66" s="60" t="s">
        <v>71</v>
      </c>
    </row>
    <row r="67" spans="1:22" s="2" customFormat="1" ht="31.5" customHeight="1">
      <c r="A67" s="12">
        <v>63</v>
      </c>
      <c r="B67" s="33" t="s">
        <v>26</v>
      </c>
      <c r="C67" s="27"/>
      <c r="D67" s="28" t="s">
        <v>161</v>
      </c>
      <c r="E67" s="14" t="s">
        <v>29</v>
      </c>
      <c r="F67" s="31"/>
      <c r="G67" s="28" t="s">
        <v>149</v>
      </c>
      <c r="H67" s="29"/>
      <c r="I67" s="23" t="s">
        <v>162</v>
      </c>
      <c r="J67" s="29"/>
      <c r="K67" s="54"/>
      <c r="L67" s="55">
        <v>1</v>
      </c>
      <c r="M67" s="29"/>
      <c r="N67" s="27"/>
      <c r="O67" s="27"/>
      <c r="P67" s="27"/>
      <c r="Q67" s="8" t="s">
        <v>32</v>
      </c>
      <c r="R67" s="8" t="s">
        <v>33</v>
      </c>
      <c r="S67" s="12">
        <v>10</v>
      </c>
      <c r="T67" s="61"/>
      <c r="U67" s="60" t="s">
        <v>34</v>
      </c>
      <c r="V67" s="60" t="s">
        <v>71</v>
      </c>
    </row>
    <row r="68" spans="1:22" s="2" customFormat="1" ht="31.5" customHeight="1">
      <c r="A68" s="12">
        <v>64</v>
      </c>
      <c r="B68" s="33" t="s">
        <v>26</v>
      </c>
      <c r="C68" s="27" t="s">
        <v>120</v>
      </c>
      <c r="D68" s="28" t="s">
        <v>82</v>
      </c>
      <c r="E68" s="14" t="s">
        <v>29</v>
      </c>
      <c r="F68" s="27" t="s">
        <v>120</v>
      </c>
      <c r="G68" s="28" t="s">
        <v>149</v>
      </c>
      <c r="H68" s="29">
        <v>3</v>
      </c>
      <c r="I68" s="23"/>
      <c r="J68" s="29"/>
      <c r="K68" s="54"/>
      <c r="L68" s="55">
        <v>1</v>
      </c>
      <c r="M68" s="29">
        <v>3</v>
      </c>
      <c r="N68" s="27" t="s">
        <v>120</v>
      </c>
      <c r="O68" s="27" t="s">
        <v>120</v>
      </c>
      <c r="P68" s="27" t="s">
        <v>120</v>
      </c>
      <c r="Q68" s="8" t="s">
        <v>32</v>
      </c>
      <c r="R68" s="8" t="s">
        <v>33</v>
      </c>
      <c r="S68" s="12">
        <v>5</v>
      </c>
      <c r="T68" s="61"/>
      <c r="U68" s="60" t="s">
        <v>34</v>
      </c>
      <c r="V68" s="60" t="s">
        <v>52</v>
      </c>
    </row>
    <row r="69" spans="1:22" s="2" customFormat="1" ht="31.5" customHeight="1">
      <c r="A69" s="12">
        <v>65</v>
      </c>
      <c r="B69" s="33" t="s">
        <v>26</v>
      </c>
      <c r="C69" s="27" t="s">
        <v>120</v>
      </c>
      <c r="D69" s="28" t="s">
        <v>163</v>
      </c>
      <c r="E69" s="14" t="s">
        <v>29</v>
      </c>
      <c r="F69" s="27" t="s">
        <v>120</v>
      </c>
      <c r="G69" s="28" t="s">
        <v>149</v>
      </c>
      <c r="H69" s="29">
        <v>2</v>
      </c>
      <c r="I69" s="23"/>
      <c r="J69" s="29"/>
      <c r="K69" s="54"/>
      <c r="L69" s="55">
        <v>1</v>
      </c>
      <c r="M69" s="29">
        <v>2</v>
      </c>
      <c r="N69" s="27" t="s">
        <v>120</v>
      </c>
      <c r="O69" s="27" t="s">
        <v>120</v>
      </c>
      <c r="P69" s="27" t="s">
        <v>120</v>
      </c>
      <c r="Q69" s="8" t="s">
        <v>32</v>
      </c>
      <c r="R69" s="8" t="s">
        <v>33</v>
      </c>
      <c r="S69" s="12">
        <v>4</v>
      </c>
      <c r="T69" s="61"/>
      <c r="U69" s="60" t="s">
        <v>34</v>
      </c>
      <c r="V69" s="60" t="s">
        <v>52</v>
      </c>
    </row>
    <row r="70" spans="1:22" s="2" customFormat="1" ht="31.5" customHeight="1">
      <c r="A70" s="12">
        <v>66</v>
      </c>
      <c r="B70" s="33" t="s">
        <v>26</v>
      </c>
      <c r="C70" s="27" t="s">
        <v>111</v>
      </c>
      <c r="D70" s="28" t="s">
        <v>164</v>
      </c>
      <c r="E70" s="14" t="s">
        <v>29</v>
      </c>
      <c r="F70" s="27" t="s">
        <v>111</v>
      </c>
      <c r="G70" s="28" t="s">
        <v>149</v>
      </c>
      <c r="H70" s="29">
        <v>1</v>
      </c>
      <c r="I70" s="66" t="s">
        <v>77</v>
      </c>
      <c r="J70" s="29"/>
      <c r="K70" s="54"/>
      <c r="L70" s="55" t="s">
        <v>165</v>
      </c>
      <c r="M70" s="29">
        <v>1</v>
      </c>
      <c r="N70" s="27" t="s">
        <v>111</v>
      </c>
      <c r="O70" s="27" t="s">
        <v>111</v>
      </c>
      <c r="P70" s="27" t="s">
        <v>111</v>
      </c>
      <c r="Q70" s="8" t="s">
        <v>32</v>
      </c>
      <c r="R70" s="8" t="s">
        <v>33</v>
      </c>
      <c r="S70" s="12">
        <v>10</v>
      </c>
      <c r="T70" s="61"/>
      <c r="U70" s="60" t="s">
        <v>34</v>
      </c>
      <c r="V70" s="60" t="s">
        <v>39</v>
      </c>
    </row>
    <row r="71" spans="1:22" s="2" customFormat="1" ht="31.5" customHeight="1">
      <c r="A71" s="12">
        <v>67</v>
      </c>
      <c r="B71" s="33" t="s">
        <v>26</v>
      </c>
      <c r="C71" s="27" t="s">
        <v>111</v>
      </c>
      <c r="D71" s="28" t="s">
        <v>164</v>
      </c>
      <c r="E71" s="14" t="s">
        <v>29</v>
      </c>
      <c r="F71" s="27" t="s">
        <v>111</v>
      </c>
      <c r="G71" s="28" t="s">
        <v>149</v>
      </c>
      <c r="H71" s="29">
        <v>3</v>
      </c>
      <c r="I71" s="67"/>
      <c r="J71" s="29"/>
      <c r="K71" s="54"/>
      <c r="L71" s="55" t="s">
        <v>165</v>
      </c>
      <c r="M71" s="29">
        <v>3</v>
      </c>
      <c r="N71" s="27" t="s">
        <v>111</v>
      </c>
      <c r="O71" s="27" t="s">
        <v>111</v>
      </c>
      <c r="P71" s="27" t="s">
        <v>111</v>
      </c>
      <c r="Q71" s="8" t="s">
        <v>32</v>
      </c>
      <c r="R71" s="8" t="s">
        <v>33</v>
      </c>
      <c r="S71" s="12">
        <v>10</v>
      </c>
      <c r="T71" s="61"/>
      <c r="U71" s="60" t="s">
        <v>34</v>
      </c>
      <c r="V71" s="60" t="s">
        <v>39</v>
      </c>
    </row>
    <row r="72" spans="1:22" s="2" customFormat="1" ht="31.5" customHeight="1">
      <c r="A72" s="12">
        <v>68</v>
      </c>
      <c r="B72" s="33" t="s">
        <v>26</v>
      </c>
      <c r="C72" s="27" t="s">
        <v>111</v>
      </c>
      <c r="D72" s="28" t="s">
        <v>166</v>
      </c>
      <c r="E72" s="14" t="s">
        <v>57</v>
      </c>
      <c r="F72" s="27" t="s">
        <v>111</v>
      </c>
      <c r="G72" s="28" t="s">
        <v>149</v>
      </c>
      <c r="H72" s="29">
        <v>5</v>
      </c>
      <c r="I72" s="23"/>
      <c r="J72" s="29"/>
      <c r="K72" s="54"/>
      <c r="L72" s="68">
        <v>1</v>
      </c>
      <c r="M72" s="29">
        <v>5</v>
      </c>
      <c r="N72" s="27" t="s">
        <v>111</v>
      </c>
      <c r="O72" s="27" t="s">
        <v>111</v>
      </c>
      <c r="P72" s="27" t="s">
        <v>111</v>
      </c>
      <c r="Q72" s="8" t="s">
        <v>32</v>
      </c>
      <c r="R72" s="8" t="s">
        <v>58</v>
      </c>
      <c r="S72" s="12">
        <v>2</v>
      </c>
      <c r="T72" s="8" t="s">
        <v>59</v>
      </c>
      <c r="U72" s="60" t="s">
        <v>34</v>
      </c>
      <c r="V72" s="60" t="s">
        <v>39</v>
      </c>
    </row>
    <row r="73" spans="1:22" s="2" customFormat="1" ht="31.5" customHeight="1">
      <c r="A73" s="12">
        <v>69</v>
      </c>
      <c r="B73" s="33" t="s">
        <v>26</v>
      </c>
      <c r="C73" s="62" t="s">
        <v>142</v>
      </c>
      <c r="D73" s="14" t="s">
        <v>143</v>
      </c>
      <c r="E73" s="14" t="s">
        <v>29</v>
      </c>
      <c r="F73" s="27" t="s">
        <v>142</v>
      </c>
      <c r="G73" s="28" t="s">
        <v>149</v>
      </c>
      <c r="H73" s="29">
        <v>2</v>
      </c>
      <c r="I73" s="23"/>
      <c r="J73" s="29"/>
      <c r="K73" s="54" t="s">
        <v>38</v>
      </c>
      <c r="L73" s="68" t="s">
        <v>167</v>
      </c>
      <c r="M73" s="29">
        <v>2</v>
      </c>
      <c r="N73" s="27" t="s">
        <v>142</v>
      </c>
      <c r="O73" s="27" t="s">
        <v>142</v>
      </c>
      <c r="P73" s="27" t="s">
        <v>142</v>
      </c>
      <c r="Q73" s="8" t="s">
        <v>32</v>
      </c>
      <c r="R73" s="8" t="s">
        <v>33</v>
      </c>
      <c r="S73" s="12">
        <v>3</v>
      </c>
      <c r="T73" s="8"/>
      <c r="U73" s="60" t="s">
        <v>34</v>
      </c>
      <c r="V73" s="60" t="s">
        <v>68</v>
      </c>
    </row>
    <row r="74" spans="1:22" s="2" customFormat="1" ht="31.5" customHeight="1">
      <c r="A74" s="12">
        <v>70</v>
      </c>
      <c r="B74" s="33" t="s">
        <v>26</v>
      </c>
      <c r="C74" s="27" t="s">
        <v>122</v>
      </c>
      <c r="D74" s="28" t="s">
        <v>168</v>
      </c>
      <c r="E74" s="14" t="s">
        <v>57</v>
      </c>
      <c r="F74" s="27" t="s">
        <v>122</v>
      </c>
      <c r="G74" s="28" t="s">
        <v>149</v>
      </c>
      <c r="H74" s="29">
        <v>2</v>
      </c>
      <c r="I74" s="23"/>
      <c r="J74" s="29"/>
      <c r="K74" s="54"/>
      <c r="L74" s="68">
        <v>1</v>
      </c>
      <c r="M74" s="29">
        <v>2</v>
      </c>
      <c r="N74" s="27" t="s">
        <v>122</v>
      </c>
      <c r="O74" s="27" t="s">
        <v>122</v>
      </c>
      <c r="P74" s="27" t="s">
        <v>122</v>
      </c>
      <c r="Q74" s="8" t="s">
        <v>32</v>
      </c>
      <c r="R74" s="8" t="s">
        <v>58</v>
      </c>
      <c r="S74" s="12">
        <v>1</v>
      </c>
      <c r="T74" s="8" t="s">
        <v>59</v>
      </c>
      <c r="U74" s="60" t="s">
        <v>34</v>
      </c>
      <c r="V74" s="60" t="s">
        <v>39</v>
      </c>
    </row>
    <row r="75" spans="1:22" s="1" customFormat="1" ht="31.5" customHeight="1">
      <c r="A75" s="12">
        <v>71</v>
      </c>
      <c r="B75" s="33" t="s">
        <v>26</v>
      </c>
      <c r="C75" s="8" t="s">
        <v>55</v>
      </c>
      <c r="D75" s="8" t="s">
        <v>72</v>
      </c>
      <c r="E75" s="14" t="s">
        <v>29</v>
      </c>
      <c r="F75" s="8" t="s">
        <v>169</v>
      </c>
      <c r="G75" s="28" t="s">
        <v>149</v>
      </c>
      <c r="H75" s="10">
        <v>5</v>
      </c>
      <c r="I75" s="10"/>
      <c r="J75" s="10"/>
      <c r="K75" s="10">
        <v>5</v>
      </c>
      <c r="L75" s="68">
        <v>0.5</v>
      </c>
      <c r="M75" s="10">
        <v>5</v>
      </c>
      <c r="N75" s="8" t="s">
        <v>55</v>
      </c>
      <c r="O75" s="8" t="s">
        <v>55</v>
      </c>
      <c r="P75" s="8" t="s">
        <v>55</v>
      </c>
      <c r="Q75" s="8" t="s">
        <v>32</v>
      </c>
      <c r="R75" s="8" t="s">
        <v>33</v>
      </c>
      <c r="S75" s="12">
        <v>4</v>
      </c>
      <c r="T75" s="10"/>
      <c r="U75" s="60" t="s">
        <v>34</v>
      </c>
      <c r="V75" s="60" t="s">
        <v>60</v>
      </c>
    </row>
    <row r="76" spans="1:22" s="1" customFormat="1" ht="34.5" customHeight="1">
      <c r="A76" s="12">
        <v>72</v>
      </c>
      <c r="B76" s="33" t="s">
        <v>26</v>
      </c>
      <c r="C76" s="8" t="s">
        <v>170</v>
      </c>
      <c r="D76" s="8" t="s">
        <v>171</v>
      </c>
      <c r="E76" s="14" t="s">
        <v>57</v>
      </c>
      <c r="F76" s="8" t="s">
        <v>172</v>
      </c>
      <c r="G76" s="8" t="s">
        <v>173</v>
      </c>
      <c r="H76" s="10">
        <v>35</v>
      </c>
      <c r="I76" s="10"/>
      <c r="J76" s="10"/>
      <c r="K76" s="10"/>
      <c r="L76" s="68">
        <v>1</v>
      </c>
      <c r="M76" s="10">
        <v>35</v>
      </c>
      <c r="N76" s="8" t="s">
        <v>32</v>
      </c>
      <c r="O76" s="8" t="s">
        <v>32</v>
      </c>
      <c r="P76" s="8" t="s">
        <v>170</v>
      </c>
      <c r="Q76" s="8" t="s">
        <v>32</v>
      </c>
      <c r="R76" s="8" t="s">
        <v>58</v>
      </c>
      <c r="S76" s="12">
        <v>1</v>
      </c>
      <c r="T76" s="10" t="s">
        <v>174</v>
      </c>
      <c r="U76" s="60" t="s">
        <v>34</v>
      </c>
      <c r="V76" s="60" t="s">
        <v>175</v>
      </c>
    </row>
    <row r="77" spans="1:22" s="1" customFormat="1" ht="31.5" customHeight="1">
      <c r="A77" s="12">
        <v>73</v>
      </c>
      <c r="B77" s="33" t="s">
        <v>26</v>
      </c>
      <c r="C77" s="8" t="s">
        <v>129</v>
      </c>
      <c r="D77" s="8" t="s">
        <v>176</v>
      </c>
      <c r="E77" s="14" t="s">
        <v>29</v>
      </c>
      <c r="F77" s="8" t="s">
        <v>177</v>
      </c>
      <c r="G77" s="8" t="s">
        <v>173</v>
      </c>
      <c r="H77" s="10">
        <v>3</v>
      </c>
      <c r="I77" s="10"/>
      <c r="J77" s="10"/>
      <c r="K77" s="10"/>
      <c r="L77" s="68">
        <v>1</v>
      </c>
      <c r="M77" s="10">
        <v>3</v>
      </c>
      <c r="N77" s="8" t="s">
        <v>129</v>
      </c>
      <c r="O77" s="8" t="s">
        <v>129</v>
      </c>
      <c r="P77" s="8" t="s">
        <v>129</v>
      </c>
      <c r="Q77" s="8" t="s">
        <v>32</v>
      </c>
      <c r="R77" s="8" t="s">
        <v>33</v>
      </c>
      <c r="S77" s="12">
        <v>3</v>
      </c>
      <c r="T77" s="10"/>
      <c r="U77" s="60" t="s">
        <v>34</v>
      </c>
      <c r="V77" s="60" t="s">
        <v>44</v>
      </c>
    </row>
    <row r="78" spans="1:22" s="1" customFormat="1" ht="31.5" customHeight="1">
      <c r="A78" s="12">
        <v>74</v>
      </c>
      <c r="B78" s="33" t="s">
        <v>26</v>
      </c>
      <c r="C78" s="8" t="s">
        <v>120</v>
      </c>
      <c r="D78" s="8" t="s">
        <v>178</v>
      </c>
      <c r="E78" s="14" t="s">
        <v>29</v>
      </c>
      <c r="F78" s="8" t="s">
        <v>179</v>
      </c>
      <c r="G78" s="8" t="s">
        <v>173</v>
      </c>
      <c r="H78" s="10">
        <v>3</v>
      </c>
      <c r="I78" s="10"/>
      <c r="J78" s="10"/>
      <c r="K78" s="10"/>
      <c r="L78" s="68">
        <v>1</v>
      </c>
      <c r="M78" s="10">
        <v>3</v>
      </c>
      <c r="N78" s="8" t="s">
        <v>120</v>
      </c>
      <c r="O78" s="8" t="s">
        <v>120</v>
      </c>
      <c r="P78" s="8" t="s">
        <v>120</v>
      </c>
      <c r="Q78" s="8" t="s">
        <v>32</v>
      </c>
      <c r="R78" s="8" t="s">
        <v>33</v>
      </c>
      <c r="S78" s="12">
        <v>3</v>
      </c>
      <c r="T78" s="10"/>
      <c r="U78" s="60" t="s">
        <v>34</v>
      </c>
      <c r="V78" s="60" t="s">
        <v>52</v>
      </c>
    </row>
    <row r="79" spans="1:22" s="1" customFormat="1" ht="31.5" customHeight="1">
      <c r="A79" s="12">
        <v>75</v>
      </c>
      <c r="B79" s="33" t="s">
        <v>26</v>
      </c>
      <c r="C79" s="8" t="s">
        <v>124</v>
      </c>
      <c r="D79" s="63" t="s">
        <v>180</v>
      </c>
      <c r="E79" s="14" t="s">
        <v>116</v>
      </c>
      <c r="F79" s="8" t="s">
        <v>181</v>
      </c>
      <c r="G79" s="8" t="s">
        <v>173</v>
      </c>
      <c r="H79" s="10">
        <v>10</v>
      </c>
      <c r="I79" s="10"/>
      <c r="J79" s="10"/>
      <c r="K79" s="10"/>
      <c r="L79" s="68">
        <v>1</v>
      </c>
      <c r="M79" s="10">
        <v>10</v>
      </c>
      <c r="N79" s="8" t="s">
        <v>182</v>
      </c>
      <c r="O79" s="8" t="s">
        <v>182</v>
      </c>
      <c r="P79" s="8" t="s">
        <v>182</v>
      </c>
      <c r="Q79" s="8" t="s">
        <v>32</v>
      </c>
      <c r="R79" s="8" t="s">
        <v>33</v>
      </c>
      <c r="S79" s="12">
        <v>10</v>
      </c>
      <c r="T79" s="10"/>
      <c r="U79" s="60" t="s">
        <v>34</v>
      </c>
      <c r="V79" s="60" t="s">
        <v>71</v>
      </c>
    </row>
    <row r="80" spans="1:22" s="1" customFormat="1" ht="31.5" customHeight="1">
      <c r="A80" s="12">
        <v>76</v>
      </c>
      <c r="B80" s="33" t="s">
        <v>26</v>
      </c>
      <c r="C80" s="8" t="s">
        <v>124</v>
      </c>
      <c r="D80" s="19" t="s">
        <v>183</v>
      </c>
      <c r="E80" s="14" t="s">
        <v>29</v>
      </c>
      <c r="F80" s="8" t="s">
        <v>184</v>
      </c>
      <c r="G80" s="8" t="s">
        <v>173</v>
      </c>
      <c r="H80" s="10">
        <v>4</v>
      </c>
      <c r="I80" s="10"/>
      <c r="J80" s="10"/>
      <c r="K80" s="10"/>
      <c r="L80" s="68">
        <v>1</v>
      </c>
      <c r="M80" s="10">
        <v>4</v>
      </c>
      <c r="N80" s="8" t="s">
        <v>182</v>
      </c>
      <c r="O80" s="8" t="s">
        <v>182</v>
      </c>
      <c r="P80" s="8" t="s">
        <v>182</v>
      </c>
      <c r="Q80" s="8" t="s">
        <v>32</v>
      </c>
      <c r="R80" s="8" t="s">
        <v>33</v>
      </c>
      <c r="S80" s="12">
        <v>5</v>
      </c>
      <c r="T80" s="10"/>
      <c r="U80" s="60" t="s">
        <v>34</v>
      </c>
      <c r="V80" s="60" t="s">
        <v>71</v>
      </c>
    </row>
    <row r="81" spans="1:22" s="1" customFormat="1" ht="31.5" customHeight="1">
      <c r="A81" s="12">
        <v>77</v>
      </c>
      <c r="B81" s="33" t="s">
        <v>26</v>
      </c>
      <c r="C81" s="8" t="s">
        <v>185</v>
      </c>
      <c r="D81" s="8" t="s">
        <v>186</v>
      </c>
      <c r="E81" s="14" t="s">
        <v>57</v>
      </c>
      <c r="F81" s="8" t="s">
        <v>185</v>
      </c>
      <c r="G81" s="8" t="s">
        <v>173</v>
      </c>
      <c r="H81" s="12">
        <v>24</v>
      </c>
      <c r="I81" s="69"/>
      <c r="J81" s="12"/>
      <c r="K81" s="69"/>
      <c r="L81" s="68">
        <v>1</v>
      </c>
      <c r="M81" s="12">
        <v>24</v>
      </c>
      <c r="N81" s="60" t="s">
        <v>187</v>
      </c>
      <c r="O81" s="60" t="s">
        <v>187</v>
      </c>
      <c r="P81" s="60" t="s">
        <v>187</v>
      </c>
      <c r="Q81" s="8" t="s">
        <v>32</v>
      </c>
      <c r="R81" s="8" t="s">
        <v>105</v>
      </c>
      <c r="S81" s="12">
        <v>1</v>
      </c>
      <c r="T81" s="10"/>
      <c r="U81" s="60" t="s">
        <v>34</v>
      </c>
      <c r="V81" s="60" t="s">
        <v>187</v>
      </c>
    </row>
    <row r="82" spans="1:22" s="1" customFormat="1" ht="31.5" customHeight="1">
      <c r="A82" s="12">
        <v>78</v>
      </c>
      <c r="B82" s="33" t="s">
        <v>26</v>
      </c>
      <c r="C82" s="8" t="s">
        <v>185</v>
      </c>
      <c r="D82" s="8" t="s">
        <v>188</v>
      </c>
      <c r="E82" s="8" t="s">
        <v>189</v>
      </c>
      <c r="F82" s="8" t="s">
        <v>185</v>
      </c>
      <c r="G82" s="8" t="s">
        <v>173</v>
      </c>
      <c r="H82" s="12">
        <v>11</v>
      </c>
      <c r="I82" s="69"/>
      <c r="J82" s="12">
        <v>12.3</v>
      </c>
      <c r="K82" s="69"/>
      <c r="L82" s="68" t="s">
        <v>190</v>
      </c>
      <c r="M82" s="12">
        <v>11</v>
      </c>
      <c r="N82" s="60" t="s">
        <v>187</v>
      </c>
      <c r="O82" s="60" t="s">
        <v>187</v>
      </c>
      <c r="P82" s="60" t="s">
        <v>187</v>
      </c>
      <c r="Q82" s="8" t="s">
        <v>32</v>
      </c>
      <c r="R82" s="8" t="s">
        <v>105</v>
      </c>
      <c r="S82" s="12">
        <v>1</v>
      </c>
      <c r="T82" s="10"/>
      <c r="U82" s="60" t="s">
        <v>34</v>
      </c>
      <c r="V82" s="60" t="s">
        <v>187</v>
      </c>
    </row>
    <row r="83" spans="1:22" s="1" customFormat="1" ht="31.5" customHeight="1">
      <c r="A83" s="12">
        <v>79</v>
      </c>
      <c r="B83" s="33" t="s">
        <v>26</v>
      </c>
      <c r="C83" s="60" t="s">
        <v>187</v>
      </c>
      <c r="D83" s="8" t="s">
        <v>191</v>
      </c>
      <c r="E83" s="8" t="s">
        <v>191</v>
      </c>
      <c r="F83" s="62" t="s">
        <v>192</v>
      </c>
      <c r="G83" s="8" t="s">
        <v>51</v>
      </c>
      <c r="H83" s="12">
        <v>9</v>
      </c>
      <c r="I83" s="69"/>
      <c r="J83" s="12"/>
      <c r="K83" s="69"/>
      <c r="L83" s="68">
        <v>1</v>
      </c>
      <c r="M83" s="12">
        <v>9</v>
      </c>
      <c r="N83" s="60" t="s">
        <v>187</v>
      </c>
      <c r="O83" s="60" t="s">
        <v>187</v>
      </c>
      <c r="P83" s="60" t="s">
        <v>187</v>
      </c>
      <c r="Q83" s="8" t="s">
        <v>32</v>
      </c>
      <c r="R83" s="8" t="s">
        <v>105</v>
      </c>
      <c r="S83" s="60" t="s">
        <v>193</v>
      </c>
      <c r="T83" s="10"/>
      <c r="U83" s="60" t="s">
        <v>34</v>
      </c>
      <c r="V83" s="60" t="s">
        <v>187</v>
      </c>
    </row>
    <row r="84" spans="1:22" s="1" customFormat="1" ht="31.5" customHeight="1">
      <c r="A84" s="12">
        <v>80</v>
      </c>
      <c r="B84" s="33" t="s">
        <v>26</v>
      </c>
      <c r="C84" s="60" t="s">
        <v>187</v>
      </c>
      <c r="D84" s="8" t="s">
        <v>191</v>
      </c>
      <c r="E84" s="8" t="s">
        <v>191</v>
      </c>
      <c r="F84" s="62" t="s">
        <v>192</v>
      </c>
      <c r="G84" s="60" t="s">
        <v>81</v>
      </c>
      <c r="H84" s="12">
        <v>15</v>
      </c>
      <c r="I84" s="70" t="s">
        <v>194</v>
      </c>
      <c r="J84" s="12"/>
      <c r="K84" s="69"/>
      <c r="L84" s="68">
        <v>1</v>
      </c>
      <c r="M84" s="12">
        <v>15</v>
      </c>
      <c r="N84" s="60" t="s">
        <v>187</v>
      </c>
      <c r="O84" s="60" t="s">
        <v>187</v>
      </c>
      <c r="P84" s="60" t="s">
        <v>187</v>
      </c>
      <c r="Q84" s="8" t="s">
        <v>32</v>
      </c>
      <c r="R84" s="8" t="s">
        <v>105</v>
      </c>
      <c r="S84" s="60" t="s">
        <v>193</v>
      </c>
      <c r="T84" s="10"/>
      <c r="U84" s="60" t="s">
        <v>34</v>
      </c>
      <c r="V84" s="60" t="s">
        <v>187</v>
      </c>
    </row>
    <row r="85" spans="1:22" s="1" customFormat="1" ht="31.5" customHeight="1">
      <c r="A85" s="12">
        <v>81</v>
      </c>
      <c r="B85" s="33" t="s">
        <v>26</v>
      </c>
      <c r="C85" s="60" t="s">
        <v>187</v>
      </c>
      <c r="D85" s="8" t="s">
        <v>191</v>
      </c>
      <c r="E85" s="8" t="s">
        <v>191</v>
      </c>
      <c r="F85" s="62" t="s">
        <v>192</v>
      </c>
      <c r="G85" s="60" t="s">
        <v>109</v>
      </c>
      <c r="H85" s="12">
        <v>28.56</v>
      </c>
      <c r="I85" s="70" t="s">
        <v>195</v>
      </c>
      <c r="J85" s="12"/>
      <c r="K85" s="69"/>
      <c r="L85" s="68">
        <v>1</v>
      </c>
      <c r="M85" s="12">
        <v>28.56</v>
      </c>
      <c r="N85" s="60" t="s">
        <v>187</v>
      </c>
      <c r="O85" s="60" t="s">
        <v>187</v>
      </c>
      <c r="P85" s="60" t="s">
        <v>187</v>
      </c>
      <c r="Q85" s="8" t="s">
        <v>32</v>
      </c>
      <c r="R85" s="8" t="s">
        <v>105</v>
      </c>
      <c r="S85" s="60" t="s">
        <v>193</v>
      </c>
      <c r="T85" s="10"/>
      <c r="U85" s="60" t="s">
        <v>34</v>
      </c>
      <c r="V85" s="60" t="s">
        <v>187</v>
      </c>
    </row>
    <row r="86" spans="1:22" s="1" customFormat="1" ht="31.5" customHeight="1">
      <c r="A86" s="12">
        <v>82</v>
      </c>
      <c r="B86" s="33" t="s">
        <v>26</v>
      </c>
      <c r="C86" s="60" t="s">
        <v>187</v>
      </c>
      <c r="D86" s="8" t="s">
        <v>191</v>
      </c>
      <c r="E86" s="8" t="s">
        <v>191</v>
      </c>
      <c r="F86" s="62" t="s">
        <v>192</v>
      </c>
      <c r="G86" s="60" t="s">
        <v>132</v>
      </c>
      <c r="H86" s="12">
        <v>3.54</v>
      </c>
      <c r="I86" s="70" t="s">
        <v>196</v>
      </c>
      <c r="J86" s="12"/>
      <c r="K86" s="69"/>
      <c r="L86" s="68">
        <v>1</v>
      </c>
      <c r="M86" s="12">
        <v>3.54</v>
      </c>
      <c r="N86" s="60" t="s">
        <v>187</v>
      </c>
      <c r="O86" s="60" t="s">
        <v>187</v>
      </c>
      <c r="P86" s="60" t="s">
        <v>187</v>
      </c>
      <c r="Q86" s="8" t="s">
        <v>32</v>
      </c>
      <c r="R86" s="8" t="s">
        <v>105</v>
      </c>
      <c r="S86" s="60" t="s">
        <v>193</v>
      </c>
      <c r="T86" s="10"/>
      <c r="U86" s="60" t="s">
        <v>34</v>
      </c>
      <c r="V86" s="60" t="s">
        <v>187</v>
      </c>
    </row>
    <row r="87" spans="1:22" s="1" customFormat="1" ht="31.5" customHeight="1">
      <c r="A87" s="12">
        <v>83</v>
      </c>
      <c r="B87" s="33" t="s">
        <v>26</v>
      </c>
      <c r="C87" s="60" t="s">
        <v>187</v>
      </c>
      <c r="D87" s="8" t="s">
        <v>191</v>
      </c>
      <c r="E87" s="8" t="s">
        <v>191</v>
      </c>
      <c r="F87" s="62" t="s">
        <v>192</v>
      </c>
      <c r="G87" s="60" t="s">
        <v>149</v>
      </c>
      <c r="H87" s="12"/>
      <c r="I87" s="70" t="s">
        <v>197</v>
      </c>
      <c r="J87" s="12"/>
      <c r="K87" s="69"/>
      <c r="L87" s="68">
        <v>1</v>
      </c>
      <c r="M87" s="12"/>
      <c r="N87" s="60" t="s">
        <v>187</v>
      </c>
      <c r="O87" s="60" t="s">
        <v>187</v>
      </c>
      <c r="P87" s="60" t="s">
        <v>187</v>
      </c>
      <c r="Q87" s="8" t="s">
        <v>32</v>
      </c>
      <c r="R87" s="8" t="s">
        <v>105</v>
      </c>
      <c r="S87" s="60" t="s">
        <v>193</v>
      </c>
      <c r="T87" s="10"/>
      <c r="U87" s="60" t="s">
        <v>34</v>
      </c>
      <c r="V87" s="60" t="s">
        <v>187</v>
      </c>
    </row>
    <row r="88" spans="1:22" s="1" customFormat="1" ht="31.5" customHeight="1">
      <c r="A88" s="12">
        <v>84</v>
      </c>
      <c r="B88" s="33" t="s">
        <v>26</v>
      </c>
      <c r="C88" s="60" t="s">
        <v>187</v>
      </c>
      <c r="D88" s="8" t="s">
        <v>191</v>
      </c>
      <c r="E88" s="8" t="s">
        <v>191</v>
      </c>
      <c r="F88" s="62" t="s">
        <v>192</v>
      </c>
      <c r="G88" s="60" t="s">
        <v>173</v>
      </c>
      <c r="H88" s="12"/>
      <c r="I88" s="70" t="s">
        <v>198</v>
      </c>
      <c r="J88" s="12"/>
      <c r="K88" s="69"/>
      <c r="L88" s="68">
        <v>1</v>
      </c>
      <c r="M88" s="12"/>
      <c r="N88" s="60" t="s">
        <v>187</v>
      </c>
      <c r="O88" s="60" t="s">
        <v>187</v>
      </c>
      <c r="P88" s="60" t="s">
        <v>187</v>
      </c>
      <c r="Q88" s="8" t="s">
        <v>32</v>
      </c>
      <c r="R88" s="8" t="s">
        <v>105</v>
      </c>
      <c r="S88" s="60" t="s">
        <v>193</v>
      </c>
      <c r="T88" s="10"/>
      <c r="U88" s="60" t="s">
        <v>34</v>
      </c>
      <c r="V88" s="60" t="s">
        <v>187</v>
      </c>
    </row>
    <row r="89" spans="1:22" ht="14.25">
      <c r="A89" s="64" t="s">
        <v>199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</row>
    <row r="90" spans="1:22" ht="14.2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</row>
    <row r="91" spans="1:22" ht="46.5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</row>
  </sheetData>
  <sheetProtection/>
  <mergeCells count="71">
    <mergeCell ref="A1:V1"/>
    <mergeCell ref="R2:V2"/>
    <mergeCell ref="H3:L3"/>
    <mergeCell ref="A3:A4"/>
    <mergeCell ref="B3:B4"/>
    <mergeCell ref="C3:C4"/>
    <mergeCell ref="C6:C7"/>
    <mergeCell ref="C16:C19"/>
    <mergeCell ref="C23:C24"/>
    <mergeCell ref="C26:C30"/>
    <mergeCell ref="C31:C32"/>
    <mergeCell ref="C40:C41"/>
    <mergeCell ref="C43:C44"/>
    <mergeCell ref="C45:C46"/>
    <mergeCell ref="C50:C52"/>
    <mergeCell ref="C54:C55"/>
    <mergeCell ref="C62:C67"/>
    <mergeCell ref="D3:D4"/>
    <mergeCell ref="E3:E4"/>
    <mergeCell ref="F3:F4"/>
    <mergeCell ref="F62:F67"/>
    <mergeCell ref="G3:G4"/>
    <mergeCell ref="H62:H63"/>
    <mergeCell ref="I70:I71"/>
    <mergeCell ref="K54:K55"/>
    <mergeCell ref="L54:L55"/>
    <mergeCell ref="M3:M4"/>
    <mergeCell ref="M62:M63"/>
    <mergeCell ref="N3:N4"/>
    <mergeCell ref="N6:N7"/>
    <mergeCell ref="N16:N19"/>
    <mergeCell ref="N23:N24"/>
    <mergeCell ref="N26:N28"/>
    <mergeCell ref="N31:N32"/>
    <mergeCell ref="N40:N41"/>
    <mergeCell ref="N43:N44"/>
    <mergeCell ref="N45:N46"/>
    <mergeCell ref="N50:N52"/>
    <mergeCell ref="N54:N55"/>
    <mergeCell ref="N62:N67"/>
    <mergeCell ref="O3:O4"/>
    <mergeCell ref="O6:O7"/>
    <mergeCell ref="O16:O19"/>
    <mergeCell ref="O23:O24"/>
    <mergeCell ref="O26:O28"/>
    <mergeCell ref="O31:O32"/>
    <mergeCell ref="O40:O41"/>
    <mergeCell ref="O43:O44"/>
    <mergeCell ref="O45:O46"/>
    <mergeCell ref="O50:O52"/>
    <mergeCell ref="O54:O55"/>
    <mergeCell ref="O62:O67"/>
    <mergeCell ref="P3:P4"/>
    <mergeCell ref="P6:P7"/>
    <mergeCell ref="P16:P19"/>
    <mergeCell ref="P23:P24"/>
    <mergeCell ref="P26:P28"/>
    <mergeCell ref="P31:P32"/>
    <mergeCell ref="P40:P41"/>
    <mergeCell ref="P43:P44"/>
    <mergeCell ref="P45:P46"/>
    <mergeCell ref="P50:P52"/>
    <mergeCell ref="P54:P55"/>
    <mergeCell ref="P62:P67"/>
    <mergeCell ref="Q3:Q4"/>
    <mergeCell ref="R3:R4"/>
    <mergeCell ref="S3:S4"/>
    <mergeCell ref="T3:T4"/>
    <mergeCell ref="U3:U4"/>
    <mergeCell ref="V3:V4"/>
    <mergeCell ref="A89:V91"/>
  </mergeCells>
  <printOptions/>
  <pageMargins left="0.3541666666666667" right="0.275" top="0.5902777777777778" bottom="0.5506944444444445" header="0.5" footer="0.5"/>
  <pageSetup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lenovo1</cp:lastModifiedBy>
  <dcterms:created xsi:type="dcterms:W3CDTF">1996-12-17T01:32:42Z</dcterms:created>
  <dcterms:modified xsi:type="dcterms:W3CDTF">2020-11-19T03:55:29Z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