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firstSheet="18" activeTab="30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" sheetId="12" r:id="rId12"/>
    <sheet name="一般预算支出表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绩效目标附表" sheetId="31" r:id="rId31"/>
    <sheet name="政府采购预算表" sheetId="32" r:id="rId32"/>
  </sheets>
  <definedNames>
    <definedName name="_xlnm.Print_Area" localSheetId="1">'部门收入总表'!$A$1:$K$8</definedName>
    <definedName name="_xlnm.Print_Area" localSheetId="2">'部门支出总表'!$A$1:$K$16</definedName>
    <definedName name="_xlnm.Print_Area" localSheetId="3">'部门支出总表(分类)'!$A$1:$Q$17</definedName>
    <definedName name="_xlnm.Print_Area" localSheetId="11">'财政拨款收支总表'!$A$1:$G$34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'基本-工资福利'!$A$1:$U$16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'基本-商品和服务支出（政府预算）'!$A$1:$S$9</definedName>
    <definedName name="_xlnm.Print_Area" localSheetId="20">'基金'!$A$1:$Q$6</definedName>
    <definedName name="_xlnm.Print_Area" localSheetId="21">'基金（政府预算）'!$A$1:$Q$6</definedName>
    <definedName name="_xlnm.Print_Area" localSheetId="30">'绩效目标附表'!$A$1:$F$11</definedName>
    <definedName name="_xlnm.Print_Area" localSheetId="28">'绩效目标整体申报'!$A$1:$V$6</definedName>
    <definedName name="_xlnm.Print_Area" localSheetId="24">'经费拨款'!$A$1:$Q$16</definedName>
    <definedName name="_xlnm.Print_Area" localSheetId="25">'经费拨款（政府预算）'!$A$1:$Q$16</definedName>
    <definedName name="_xlnm.Print_Area" localSheetId="27">'三公'!$A$1:$G$8</definedName>
    <definedName name="_xlnm.Print_Area" localSheetId="29">'项目绩效目标申报表'!$A$1:$BA$9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'一般-工资福利'!$A$1:$U$15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'一般-商品和服务支出（政府预算）'!$A$1:$S$9</definedName>
    <definedName name="_xlnm.Print_Area" localSheetId="13">'一般预算基本支出表'!$A$1:$I$16</definedName>
    <definedName name="_xlnm.Print_Area" localSheetId="12">'一般预算支出表'!$A$1:$S$16</definedName>
    <definedName name="_xlnm.Print_Area" localSheetId="4">'支出分类（政府预算）'!$A$1:$T$17</definedName>
    <definedName name="_xlnm.Print_Area" localSheetId="22">'专户'!$A$1:$Q$6</definedName>
    <definedName name="_xlnm.Print_Area" localSheetId="23">'专户（政府预算）'!$A$1:$Q$6</definedName>
    <definedName name="_xlnm.Print_Area" localSheetId="26">'专项'!$A$1:$H$7</definedName>
    <definedName name="_xlnm.Print_Titles" localSheetId="1">'部门收入总表'!$1:$5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0">'绩效目标附表'!$1:$5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<sst xmlns="http://schemas.openxmlformats.org/spreadsheetml/2006/main" count="1103" uniqueCount="352">
  <si>
    <t>2019年部门预算收支总表</t>
  </si>
  <si>
    <t>填报单位：临湘市农村公路养护中心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</si>
  <si>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</si>
  <si>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</si>
  <si>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</si>
  <si>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</si>
  <si>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</si>
  <si>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</si>
  <si>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</si>
  <si>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</si>
  <si>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</si>
  <si>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</si>
  <si>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</si>
  <si>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</si>
  <si>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</si>
  <si>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</si>
  <si>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</si>
  <si>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</si>
  <si>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</si>
  <si>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</si>
  <si>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</si>
  <si>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</si>
  <si>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</si>
  <si>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</si>
  <si>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</si>
  <si>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</si>
  <si>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</si>
  <si>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</si>
  <si>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</si>
  <si>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</si>
  <si>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</si>
  <si>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</si>
  <si>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</si>
  <si>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</si>
  <si>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</si>
  <si>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</si>
  <si>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</si>
  <si>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</si>
  <si>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</si>
  <si>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</si>
  <si>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</si>
  <si>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</si>
  <si>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</si>
  <si>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</si>
  <si>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</si>
  <si>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</si>
  <si>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</si>
  <si>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</si>
  <si>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</si>
  <si>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</si>
  <si>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</si>
  <si>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</si>
  <si>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</si>
  <si>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</si>
  <si>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</si>
  <si>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</si>
  <si>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</si>
  <si>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</si>
  <si>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</si>
  <si>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单位名称：临湘市农村公路养护中心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</si>
  <si>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</si>
  <si>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</si>
  <si>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</si>
  <si>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</si>
  <si>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</si>
  <si>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</si>
  <si>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</si>
  <si>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</si>
  <si>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603006</t>
  </si>
  <si>
    <t>经建股</t>
  </si>
  <si>
    <t>部门支出总体情况表</t>
  </si>
  <si>
    <t>单位名称临湘市农村公路养护中心</t>
  </si>
  <si>
    <t>功能科目</t>
  </si>
  <si>
    <t>类</t>
  </si>
  <si>
    <t>款</t>
  </si>
  <si>
    <t>项</t>
  </si>
  <si>
    <t>科目名称</t>
  </si>
  <si>
    <t>机关事业单位基本养老保险缴费支出</t>
  </si>
  <si>
    <t>机关事业单位职业年金缴费支出</t>
  </si>
  <si>
    <t>公路养护（公路水路运输）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</si>
  <si>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</si>
  <si>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</si>
  <si>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</si>
  <si>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</si>
  <si>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</si>
  <si>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</si>
  <si>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</si>
  <si>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</si>
  <si>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</si>
  <si>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</si>
  <si>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</si>
  <si>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</si>
  <si>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</si>
  <si>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</si>
  <si>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</si>
  <si>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>05</t>
  </si>
  <si>
    <t xml:space="preserve">  208</t>
  </si>
  <si>
    <t xml:space="preserve">  05</t>
  </si>
  <si>
    <t>06</t>
  </si>
  <si>
    <t>214</t>
  </si>
  <si>
    <t>01</t>
  </si>
  <si>
    <t xml:space="preserve">  214</t>
  </si>
  <si>
    <t xml:space="preserve">  01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</si>
  <si>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</si>
  <si>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</si>
  <si>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</si>
  <si>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</si>
  <si>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</si>
  <si>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</si>
  <si>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</si>
  <si>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</si>
  <si>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</si>
  <si>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</si>
  <si>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</si>
  <si>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</si>
  <si>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</si>
  <si>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</si>
  <si>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</si>
  <si>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</si>
  <si>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</si>
  <si>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208</t>
  </si>
  <si>
    <t xml:space="preserve">    214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</si>
  <si>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</si>
  <si>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</si>
  <si>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</si>
  <si>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</si>
  <si>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</si>
  <si>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</si>
  <si>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</si>
  <si>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</si>
  <si>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</si>
  <si>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</si>
  <si>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</si>
  <si>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</si>
  <si>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</si>
  <si>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</si>
  <si>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</si>
  <si>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</si>
  <si>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</si>
  <si>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</si>
  <si>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</si>
  <si>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</si>
  <si>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公路养护（公路水路运输）</t>
  </si>
  <si>
    <t xml:space="preserve">    公路养护（公路水路运输）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</si>
  <si>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</si>
  <si>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</si>
  <si>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</si>
  <si>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</si>
  <si>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</si>
  <si>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</si>
  <si>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</si>
  <si>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</si>
  <si>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</si>
  <si>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</si>
  <si>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</si>
  <si>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</si>
  <si>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</si>
  <si>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</si>
  <si>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</si>
  <si>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</si>
  <si>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</si>
  <si>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</si>
  <si>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</si>
  <si>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</si>
  <si>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</si>
  <si>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</si>
  <si>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</si>
  <si>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</si>
  <si>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</si>
  <si>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</si>
  <si>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</si>
  <si>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</si>
  <si>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</si>
  <si>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</si>
  <si>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</si>
  <si>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</si>
  <si>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</si>
  <si>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</si>
  <si>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</si>
  <si>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</si>
  <si>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</si>
  <si>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</si>
  <si>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</si>
  <si>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</si>
  <si>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</si>
  <si>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</si>
  <si>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</si>
  <si>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</si>
  <si>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</si>
  <si>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</si>
  <si>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</si>
  <si>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</si>
  <si>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</si>
  <si>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</si>
  <si>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</si>
  <si>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</si>
  <si>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</si>
  <si>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</si>
  <si>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</si>
  <si>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</si>
  <si>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</si>
  <si>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</si>
  <si>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</si>
  <si>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</si>
  <si>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</si>
  <si>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</si>
  <si>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</si>
  <si>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</si>
  <si>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</si>
  <si>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</si>
  <si>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</si>
  <si>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</si>
  <si>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</si>
  <si>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</si>
  <si>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</si>
  <si>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</si>
  <si>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</si>
  <si>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</si>
  <si>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</si>
  <si>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</si>
  <si>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</si>
  <si>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</si>
  <si>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</si>
  <si>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</si>
  <si>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临鸭隧道电费及维护费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</si>
  <si>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</si>
  <si>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</si>
  <si>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</si>
  <si>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</si>
  <si>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</si>
  <si>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</si>
  <si>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</si>
  <si>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临湘市农村公路养护中心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</si>
  <si>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</si>
  <si>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</si>
  <si>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</si>
  <si>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</si>
  <si>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</si>
  <si>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</si>
  <si>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</si>
  <si>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</si>
  <si>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</si>
  <si>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</si>
  <si>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</si>
  <si>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</si>
  <si>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</si>
  <si>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</si>
  <si>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</si>
  <si>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</si>
  <si>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</si>
  <si>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</si>
  <si>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</si>
  <si>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</si>
  <si>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</si>
  <si>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李丹</t>
  </si>
  <si>
    <t>3969322</t>
  </si>
  <si>
    <t>为全市公路养护提供管理保障，负责全市公路建设及养护</t>
  </si>
  <si>
    <t>确保单位正常运行。
从严从紧控制三公经费等公务支出。
保证临鸭隧道的照明及日常维护。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</si>
  <si>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</si>
  <si>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</si>
  <si>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</si>
  <si>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</si>
  <si>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</si>
  <si>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</si>
  <si>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</si>
  <si>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</si>
  <si>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</si>
  <si>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</si>
  <si>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</si>
  <si>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</si>
  <si>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</si>
  <si>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</si>
  <si>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</si>
  <si>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</si>
  <si>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</si>
  <si>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</si>
  <si>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</si>
  <si>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</si>
  <si>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</si>
  <si>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</si>
  <si>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</si>
  <si>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</si>
  <si>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</si>
  <si>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</si>
  <si>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</si>
  <si>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</si>
  <si>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</si>
  <si>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</si>
  <si>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</si>
  <si>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</si>
  <si>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</si>
  <si>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</si>
  <si>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</si>
  <si>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</si>
  <si>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</si>
  <si>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</si>
  <si>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</si>
  <si>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</si>
  <si>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</si>
  <si>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</si>
  <si>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</si>
  <si>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</si>
  <si>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</si>
  <si>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</si>
  <si>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</si>
  <si>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</si>
  <si>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</si>
  <si>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</si>
  <si>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</si>
  <si>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</si>
  <si>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</si>
  <si>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</si>
  <si>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</si>
  <si>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</si>
  <si>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</si>
  <si>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</si>
  <si>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</si>
  <si>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</si>
  <si>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</si>
  <si>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</si>
  <si>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</si>
  <si>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</si>
  <si>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</si>
  <si>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</si>
  <si>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</si>
  <si>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</si>
  <si>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</si>
  <si>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0</t>
  </si>
  <si>
    <t>部门年度整体绩效支出指标</t>
  </si>
  <si>
    <t>预算年度及其他</t>
  </si>
  <si>
    <t>标准或依据</t>
  </si>
  <si>
    <t>金额（万元）</t>
  </si>
  <si>
    <t>隧道电费</t>
  </si>
  <si>
    <t>[2011]第26次政府市长办公会议纪要</t>
  </si>
  <si>
    <t>基本养老保险</t>
  </si>
  <si>
    <t>12</t>
  </si>
  <si>
    <t>工资总额20%</t>
  </si>
  <si>
    <t>工资总额8%</t>
  </si>
  <si>
    <t>职工职业年金</t>
  </si>
  <si>
    <t>一般商品服务支出</t>
  </si>
  <si>
    <t>10000元人.年</t>
  </si>
  <si>
    <t>工资异动审批表</t>
  </si>
  <si>
    <t>2019年部门预算政府采购预算表</t>
  </si>
  <si>
    <t>类别</t>
  </si>
  <si>
    <t>采购项目</t>
  </si>
  <si>
    <t>采购品名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</si>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</sst>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37"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31" fillId="17" borderId="6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44" applyFill="1">
      <alignment vertical="center"/>
      <protection/>
    </xf>
    <xf numFmtId="0" fontId="0" fillId="0" borderId="0" xfId="44">
      <alignment vertical="center"/>
      <protection/>
    </xf>
    <xf numFmtId="0" fontId="1" fillId="0" borderId="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49" fontId="0" fillId="0" borderId="11" xfId="44" applyNumberFormat="1" applyFill="1" applyBorder="1" applyAlignment="1">
      <alignment horizontal="center" vertical="center" wrapText="1"/>
      <protection/>
    </xf>
    <xf numFmtId="3" fontId="0" fillId="0" borderId="11" xfId="44" applyNumberFormat="1" applyFill="1" applyBorder="1" applyAlignment="1">
      <alignment horizontal="center" vertical="center" wrapText="1"/>
      <protection/>
    </xf>
    <xf numFmtId="4" fontId="0" fillId="0" borderId="11" xfId="44" applyNumberFormat="1" applyFill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right" wrapText="1"/>
      <protection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0" fontId="4" fillId="0" borderId="0" xfId="52" applyFill="1">
      <alignment vertical="center"/>
      <protection/>
    </xf>
    <xf numFmtId="0" fontId="4" fillId="0" borderId="0" xfId="52">
      <alignment vertical="center"/>
      <protection/>
    </xf>
    <xf numFmtId="0" fontId="6" fillId="0" borderId="11" xfId="52" applyFont="1" applyBorder="1" applyAlignment="1">
      <alignment horizontal="center" vertical="center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ill="1" applyBorder="1">
      <alignment vertical="center"/>
      <protection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 wrapText="1"/>
    </xf>
    <xf numFmtId="179" fontId="0" fillId="0" borderId="11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24" borderId="11" xfId="54" applyNumberFormat="1" applyFont="1" applyFill="1" applyBorder="1" applyAlignment="1" applyProtection="1">
      <alignment horizontal="center" vertical="center" wrapText="1"/>
      <protection/>
    </xf>
    <xf numFmtId="180" fontId="6" fillId="0" borderId="11" xfId="54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vertical="center" wrapText="1"/>
    </xf>
    <xf numFmtId="176" fontId="0" fillId="0" borderId="11" xfId="0" applyNumberForma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182" fontId="0" fillId="0" borderId="11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12" fillId="0" borderId="11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12" fillId="0" borderId="11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 wrapText="1"/>
    </xf>
    <xf numFmtId="176" fontId="13" fillId="0" borderId="11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83" fontId="12" fillId="0" borderId="11" xfId="0" applyNumberFormat="1" applyFont="1" applyBorder="1" applyAlignment="1">
      <alignment vertical="center"/>
    </xf>
    <xf numFmtId="182" fontId="12" fillId="0" borderId="11" xfId="0" applyNumberFormat="1" applyFont="1" applyBorder="1" applyAlignment="1">
      <alignment vertical="center"/>
    </xf>
    <xf numFmtId="182" fontId="12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83" fontId="12" fillId="0" borderId="16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182" fontId="12" fillId="0" borderId="16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177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0" fontId="0" fillId="0" borderId="11" xfId="0" applyNumberFormat="1" applyFill="1" applyBorder="1" applyAlignment="1">
      <alignment vertical="center" wrapText="1"/>
    </xf>
    <xf numFmtId="176" fontId="8" fillId="0" borderId="0" xfId="0" applyNumberFormat="1" applyFont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24" borderId="11" xfId="54" applyNumberFormat="1" applyFont="1" applyFill="1" applyBorder="1" applyAlignment="1" applyProtection="1">
      <alignment horizontal="center" vertical="center" wrapText="1"/>
      <protection/>
    </xf>
    <xf numFmtId="0" fontId="6" fillId="24" borderId="14" xfId="5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181" fontId="6" fillId="24" borderId="11" xfId="54" applyNumberFormat="1" applyFont="1" applyFill="1" applyBorder="1" applyAlignment="1" applyProtection="1">
      <alignment horizontal="center" vertical="center" wrapText="1"/>
      <protection/>
    </xf>
    <xf numFmtId="181" fontId="6" fillId="24" borderId="14" xfId="54" applyNumberFormat="1" applyFont="1" applyFill="1" applyBorder="1" applyAlignment="1" applyProtection="1">
      <alignment horizontal="center" vertical="center" wrapText="1"/>
      <protection/>
    </xf>
    <xf numFmtId="0" fontId="6" fillId="24" borderId="12" xfId="54" applyNumberFormat="1" applyFont="1" applyFill="1" applyBorder="1" applyAlignment="1" applyProtection="1">
      <alignment horizontal="center" vertical="center" wrapText="1"/>
      <protection/>
    </xf>
    <xf numFmtId="0" fontId="6" fillId="24" borderId="18" xfId="54" applyNumberFormat="1" applyFont="1" applyFill="1" applyBorder="1" applyAlignment="1" applyProtection="1">
      <alignment horizontal="center" vertical="center" wrapText="1"/>
      <protection/>
    </xf>
    <xf numFmtId="0" fontId="6" fillId="24" borderId="17" xfId="54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24" borderId="12" xfId="53" applyNumberFormat="1" applyFont="1" applyFill="1" applyBorder="1" applyAlignment="1" applyProtection="1">
      <alignment horizontal="center" vertical="center" wrapText="1"/>
      <protection/>
    </xf>
    <xf numFmtId="0" fontId="10" fillId="24" borderId="19" xfId="53" applyNumberFormat="1" applyFont="1" applyFill="1" applyBorder="1" applyAlignment="1" applyProtection="1">
      <alignment horizontal="center" vertical="center" wrapText="1"/>
      <protection/>
    </xf>
    <xf numFmtId="0" fontId="10" fillId="24" borderId="11" xfId="53" applyNumberFormat="1" applyFont="1" applyFill="1" applyBorder="1" applyAlignment="1" applyProtection="1">
      <alignment horizontal="center" vertical="center" wrapText="1"/>
      <protection/>
    </xf>
    <xf numFmtId="0" fontId="10" fillId="24" borderId="14" xfId="53" applyNumberFormat="1" applyFont="1" applyFill="1" applyBorder="1" applyAlignment="1" applyProtection="1">
      <alignment horizontal="center" vertical="center" wrapText="1"/>
      <protection/>
    </xf>
    <xf numFmtId="0" fontId="10" fillId="24" borderId="18" xfId="53" applyNumberFormat="1" applyFont="1" applyFill="1" applyBorder="1" applyAlignment="1" applyProtection="1">
      <alignment horizontal="center" vertical="center" wrapText="1"/>
      <protection/>
    </xf>
    <xf numFmtId="0" fontId="10" fillId="24" borderId="20" xfId="53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24" borderId="11" xfId="54" applyNumberFormat="1" applyFont="1" applyFill="1" applyBorder="1" applyAlignment="1" applyProtection="1">
      <alignment horizontal="center" vertical="center" wrapText="1"/>
      <protection/>
    </xf>
    <xf numFmtId="0" fontId="10" fillId="24" borderId="14" xfId="54" applyNumberFormat="1" applyFont="1" applyFill="1" applyBorder="1" applyAlignment="1" applyProtection="1">
      <alignment horizontal="center" vertical="center" wrapText="1"/>
      <protection/>
    </xf>
    <xf numFmtId="0" fontId="10" fillId="24" borderId="13" xfId="54" applyNumberFormat="1" applyFont="1" applyFill="1" applyBorder="1" applyAlignment="1" applyProtection="1">
      <alignment horizontal="center" vertical="center" wrapText="1"/>
      <protection/>
    </xf>
    <xf numFmtId="181" fontId="10" fillId="24" borderId="11" xfId="54" applyNumberFormat="1" applyFont="1" applyFill="1" applyBorder="1" applyAlignment="1" applyProtection="1">
      <alignment horizontal="center" vertical="center" wrapText="1"/>
      <protection/>
    </xf>
    <xf numFmtId="181" fontId="10" fillId="24" borderId="14" xfId="54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0" xfId="44" applyFont="1" applyFill="1" applyBorder="1" applyAlignment="1">
      <alignment horizontal="left" vertical="center" wrapText="1"/>
      <protection/>
    </xf>
    <xf numFmtId="0" fontId="0" fillId="2" borderId="10" xfId="44" applyFont="1" applyFill="1" applyBorder="1" applyAlignment="1">
      <alignment horizontal="left" vertical="center" wrapText="1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2" fillId="0" borderId="18" xfId="44" applyFont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4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44" applyFont="1" applyBorder="1" applyAlignment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F56DA0F602A43E6B29C044958E4A6DA" xfId="40"/>
    <cellStyle name="常规 2" xfId="41"/>
    <cellStyle name="常规 2 2" xfId="42"/>
    <cellStyle name="常规 2 2 2" xfId="43"/>
    <cellStyle name="常规 2 3" xfId="44"/>
    <cellStyle name="常规 2_024C64FC7F4C48058292744BF3D4640A_c" xfId="45"/>
    <cellStyle name="常规 3" xfId="46"/>
    <cellStyle name="常规 3 2" xfId="47"/>
    <cellStyle name="常规 3 3" xfId="48"/>
    <cellStyle name="常规 3 4" xfId="49"/>
    <cellStyle name="常规 3_024C64FC7F4C48058292744BF3D4640A_c" xfId="50"/>
    <cellStyle name="常规 4" xfId="51"/>
    <cellStyle name="常规_BF56DA0F602A43E6B29C044958E4A6DA" xfId="52"/>
    <cellStyle name="常规_基本-个人家庭" xfId="53"/>
    <cellStyle name="常规_基本-商品和服务支出" xfId="54"/>
    <cellStyle name="Hyperlink" xfId="55"/>
    <cellStyle name="好" xfId="56"/>
    <cellStyle name="好_BF56DA0F602A43E6B29C044958E4A6DA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7">
      <selection activeCell="A1" sqref="A1:F1"/>
    </sheetView>
  </sheetViews>
  <sheetFormatPr defaultColWidth="9.00390625" defaultRowHeight="13.5"/>
  <cols>
    <col min="1" max="1" width="41.50390625" style="0" customWidth="1"/>
    <col min="2" max="2" width="29.625" style="0" customWidth="1"/>
    <col min="3" max="3" width="39.625" style="0" customWidth="1"/>
    <col min="4" max="4" width="29.50390625" style="0" customWidth="1"/>
    <col min="5" max="5" width="40.00390625" style="0" customWidth="1"/>
    <col min="6" max="6" width="27.875" style="0" customWidth="1"/>
  </cols>
  <sheetData>
    <row r="1" spans="1:6" ht="51" customHeight="1">
      <c r="A1" s="84" t="s">
        <v>0</v>
      </c>
      <c r="B1" s="84"/>
      <c r="C1" s="84"/>
      <c r="D1" s="84"/>
      <c r="E1" s="84"/>
      <c r="F1" s="84"/>
    </row>
    <row r="2" spans="1:6" ht="18.75" customHeight="1">
      <c r="A2" s="54" t="s">
        <v>1</v>
      </c>
      <c r="B2" s="55"/>
      <c r="C2" s="55"/>
      <c r="D2" s="55"/>
      <c r="E2" s="55"/>
      <c r="F2" s="56" t="s">
        <v>2</v>
      </c>
    </row>
    <row r="3" spans="1:6" ht="18.75" customHeight="1">
      <c r="A3" s="85" t="s">
        <v>3</v>
      </c>
      <c r="B3" s="86"/>
      <c r="C3" s="85" t="s">
        <v>4</v>
      </c>
      <c r="D3" s="86"/>
      <c r="E3" s="85" t="s">
        <v>5</v>
      </c>
      <c r="F3" s="86"/>
    </row>
    <row r="4" spans="1:6" s="10" customFormat="1" ht="24" customHeight="1">
      <c r="A4" s="61" t="s">
        <v>6</v>
      </c>
      <c r="B4" s="65">
        <v>584424.68</v>
      </c>
      <c r="C4" s="61" t="s">
        <v>7</v>
      </c>
      <c r="D4" s="65">
        <v>967425.36</v>
      </c>
      <c r="E4" s="61" t="s">
        <v>8</v>
      </c>
      <c r="F4" s="62">
        <v>0</v>
      </c>
    </row>
    <row r="5" spans="1:6" s="10" customFormat="1" ht="24" customHeight="1">
      <c r="A5" s="61" t="s">
        <v>9</v>
      </c>
      <c r="B5" s="65">
        <v>584424.68</v>
      </c>
      <c r="C5" s="61" t="s">
        <v>10</v>
      </c>
      <c r="D5" s="65">
        <v>847425.36</v>
      </c>
      <c r="E5" s="61" t="s">
        <v>11</v>
      </c>
      <c r="F5" s="62">
        <v>0</v>
      </c>
    </row>
    <row r="6" spans="1:6" s="10" customFormat="1" ht="24.75" customHeight="1">
      <c r="A6" s="61" t="s">
        <v>12</v>
      </c>
      <c r="B6" s="65">
        <v>0</v>
      </c>
      <c r="C6" s="61" t="s">
        <v>13</v>
      </c>
      <c r="D6" s="65">
        <v>120000</v>
      </c>
      <c r="E6" s="61" t="s">
        <v>14</v>
      </c>
      <c r="F6" s="62">
        <v>0</v>
      </c>
    </row>
    <row r="7" spans="1:6" s="10" customFormat="1" ht="24.75" customHeight="1">
      <c r="A7" s="61" t="s">
        <v>15</v>
      </c>
      <c r="B7" s="65">
        <v>0</v>
      </c>
      <c r="C7" s="61" t="s">
        <v>16</v>
      </c>
      <c r="D7" s="65">
        <v>0</v>
      </c>
      <c r="E7" s="61" t="s">
        <v>17</v>
      </c>
      <c r="F7" s="62">
        <v>0</v>
      </c>
    </row>
    <row r="8" spans="1:6" s="10" customFormat="1" ht="23.25" customHeight="1">
      <c r="A8" s="61" t="s">
        <v>18</v>
      </c>
      <c r="B8" s="65">
        <v>0</v>
      </c>
      <c r="C8" s="61" t="s">
        <v>19</v>
      </c>
      <c r="D8" s="65">
        <v>200000</v>
      </c>
      <c r="E8" s="61" t="s">
        <v>20</v>
      </c>
      <c r="F8" s="62">
        <v>0</v>
      </c>
    </row>
    <row r="9" spans="1:6" s="10" customFormat="1" ht="24.75" customHeight="1">
      <c r="A9" s="61" t="s">
        <v>21</v>
      </c>
      <c r="B9" s="65">
        <v>0</v>
      </c>
      <c r="C9" s="61" t="s">
        <v>13</v>
      </c>
      <c r="D9" s="65">
        <v>200000</v>
      </c>
      <c r="E9" s="61" t="s">
        <v>22</v>
      </c>
      <c r="F9" s="62">
        <v>0</v>
      </c>
    </row>
    <row r="10" spans="1:6" s="10" customFormat="1" ht="23.25" customHeight="1">
      <c r="A10" s="61" t="s">
        <v>23</v>
      </c>
      <c r="B10" s="65">
        <v>0</v>
      </c>
      <c r="C10" s="61" t="s">
        <v>16</v>
      </c>
      <c r="D10" s="65">
        <v>0</v>
      </c>
      <c r="E10" s="61" t="s">
        <v>24</v>
      </c>
      <c r="F10" s="62">
        <v>0</v>
      </c>
    </row>
    <row r="11" spans="1:6" s="10" customFormat="1" ht="23.25" customHeight="1">
      <c r="A11" s="61" t="s">
        <v>25</v>
      </c>
      <c r="B11" s="65">
        <v>0</v>
      </c>
      <c r="C11" s="61" t="s">
        <v>26</v>
      </c>
      <c r="D11" s="65">
        <v>0</v>
      </c>
      <c r="E11" s="61" t="s">
        <v>27</v>
      </c>
      <c r="F11" s="62">
        <v>147760.8</v>
      </c>
    </row>
    <row r="12" spans="1:6" s="10" customFormat="1" ht="24" customHeight="1">
      <c r="A12" s="61" t="s">
        <v>28</v>
      </c>
      <c r="B12" s="65">
        <v>583000.68</v>
      </c>
      <c r="C12" s="61" t="s">
        <v>29</v>
      </c>
      <c r="D12" s="65">
        <v>0</v>
      </c>
      <c r="E12" s="61" t="s">
        <v>30</v>
      </c>
      <c r="F12" s="62">
        <v>0</v>
      </c>
    </row>
    <row r="13" spans="1:6" s="10" customFormat="1" ht="23.25" customHeight="1">
      <c r="A13" s="66" t="s">
        <v>31</v>
      </c>
      <c r="B13" s="65">
        <v>0</v>
      </c>
      <c r="C13" s="61" t="s">
        <v>32</v>
      </c>
      <c r="D13" s="65">
        <v>0</v>
      </c>
      <c r="E13" s="61" t="s">
        <v>33</v>
      </c>
      <c r="F13" s="62">
        <v>0</v>
      </c>
    </row>
    <row r="14" spans="1:6" s="10" customFormat="1" ht="21.75" customHeight="1">
      <c r="A14" s="61"/>
      <c r="B14" s="61"/>
      <c r="C14" s="61" t="s">
        <v>34</v>
      </c>
      <c r="D14" s="65">
        <v>0</v>
      </c>
      <c r="E14" s="61" t="s">
        <v>35</v>
      </c>
      <c r="F14" s="62">
        <v>0</v>
      </c>
    </row>
    <row r="15" spans="1:6" s="10" customFormat="1" ht="22.5" customHeight="1">
      <c r="A15" s="61"/>
      <c r="B15" s="61"/>
      <c r="C15" s="61" t="s">
        <v>36</v>
      </c>
      <c r="D15" s="65">
        <v>0</v>
      </c>
      <c r="E15" s="61" t="s">
        <v>37</v>
      </c>
      <c r="F15" s="62">
        <v>0</v>
      </c>
    </row>
    <row r="16" spans="1:6" s="10" customFormat="1" ht="22.5" customHeight="1">
      <c r="A16" s="61"/>
      <c r="B16" s="61"/>
      <c r="C16" s="61" t="s">
        <v>38</v>
      </c>
      <c r="D16" s="65">
        <v>0</v>
      </c>
      <c r="E16" s="61" t="s">
        <v>39</v>
      </c>
      <c r="F16" s="62">
        <v>0</v>
      </c>
    </row>
    <row r="17" spans="1:6" s="10" customFormat="1" ht="22.5" customHeight="1">
      <c r="A17" s="61"/>
      <c r="B17" s="61"/>
      <c r="C17" s="61" t="s">
        <v>40</v>
      </c>
      <c r="D17" s="65">
        <v>0</v>
      </c>
      <c r="E17" s="61" t="s">
        <v>41</v>
      </c>
      <c r="F17" s="62">
        <v>971498.48</v>
      </c>
    </row>
    <row r="18" spans="1:6" s="10" customFormat="1" ht="20.25" customHeight="1">
      <c r="A18" s="61"/>
      <c r="B18" s="61"/>
      <c r="C18" s="61"/>
      <c r="D18" s="61"/>
      <c r="E18" s="61" t="s">
        <v>42</v>
      </c>
      <c r="F18" s="62">
        <v>0</v>
      </c>
    </row>
    <row r="19" spans="1:6" s="10" customFormat="1" ht="21" customHeight="1">
      <c r="A19" s="61"/>
      <c r="B19" s="61"/>
      <c r="C19" s="61"/>
      <c r="D19" s="61"/>
      <c r="E19" s="61" t="s">
        <v>43</v>
      </c>
      <c r="F19" s="62">
        <v>0</v>
      </c>
    </row>
    <row r="20" spans="1:6" s="10" customFormat="1" ht="21" customHeight="1">
      <c r="A20" s="61"/>
      <c r="B20" s="61"/>
      <c r="C20" s="61"/>
      <c r="D20" s="61"/>
      <c r="E20" s="61" t="s">
        <v>44</v>
      </c>
      <c r="F20" s="62">
        <v>0</v>
      </c>
    </row>
    <row r="21" spans="1:6" s="10" customFormat="1" ht="21.75" customHeight="1">
      <c r="A21" s="61"/>
      <c r="B21" s="61"/>
      <c r="C21" s="61"/>
      <c r="D21" s="61"/>
      <c r="E21" s="61" t="s">
        <v>45</v>
      </c>
      <c r="F21" s="62">
        <v>0</v>
      </c>
    </row>
    <row r="22" spans="1:6" s="10" customFormat="1" ht="19.5" customHeight="1">
      <c r="A22" s="61"/>
      <c r="B22" s="61"/>
      <c r="C22" s="61"/>
      <c r="D22" s="61"/>
      <c r="E22" s="61" t="s">
        <v>46</v>
      </c>
      <c r="F22" s="62">
        <v>0</v>
      </c>
    </row>
    <row r="23" spans="1:6" s="10" customFormat="1" ht="20.25" customHeight="1">
      <c r="A23" s="61"/>
      <c r="B23" s="61"/>
      <c r="C23" s="61"/>
      <c r="D23" s="61"/>
      <c r="E23" s="61" t="s">
        <v>47</v>
      </c>
      <c r="F23" s="62">
        <v>48166.08</v>
      </c>
    </row>
    <row r="24" spans="1:6" s="10" customFormat="1" ht="20.25" customHeight="1">
      <c r="A24" s="61"/>
      <c r="B24" s="61"/>
      <c r="C24" s="61"/>
      <c r="D24" s="61"/>
      <c r="E24" s="61" t="s">
        <v>48</v>
      </c>
      <c r="F24" s="62">
        <v>0</v>
      </c>
    </row>
    <row r="25" spans="1:6" s="10" customFormat="1" ht="19.5" customHeight="1">
      <c r="A25" s="61"/>
      <c r="B25" s="61"/>
      <c r="C25" s="61"/>
      <c r="D25" s="61"/>
      <c r="E25" s="61" t="s">
        <v>49</v>
      </c>
      <c r="F25" s="62">
        <v>0</v>
      </c>
    </row>
    <row r="26" spans="1:6" s="10" customFormat="1" ht="20.25" customHeight="1">
      <c r="A26" s="61"/>
      <c r="B26" s="61"/>
      <c r="C26" s="61"/>
      <c r="D26" s="61"/>
      <c r="E26" s="61" t="s">
        <v>50</v>
      </c>
      <c r="F26" s="62">
        <v>0</v>
      </c>
    </row>
    <row r="27" spans="1:6" s="10" customFormat="1" ht="20.25" customHeight="1">
      <c r="A27" s="61"/>
      <c r="B27" s="61"/>
      <c r="C27" s="61"/>
      <c r="D27" s="61"/>
      <c r="E27" s="61" t="s">
        <v>51</v>
      </c>
      <c r="F27" s="62">
        <v>0</v>
      </c>
    </row>
    <row r="28" spans="1:6" s="10" customFormat="1" ht="20.25" customHeight="1">
      <c r="A28" s="61"/>
      <c r="B28" s="61"/>
      <c r="C28" s="61"/>
      <c r="D28" s="61"/>
      <c r="E28" s="61" t="s">
        <v>52</v>
      </c>
      <c r="F28" s="62">
        <v>0</v>
      </c>
    </row>
    <row r="29" spans="1:6" s="10" customFormat="1" ht="21" customHeight="1">
      <c r="A29" s="61"/>
      <c r="B29" s="61"/>
      <c r="C29" s="61"/>
      <c r="D29" s="61"/>
      <c r="E29" s="61" t="s">
        <v>53</v>
      </c>
      <c r="F29" s="62">
        <v>0</v>
      </c>
    </row>
    <row r="30" spans="1:6" s="10" customFormat="1" ht="21" customHeight="1">
      <c r="A30" s="61"/>
      <c r="B30" s="61"/>
      <c r="C30" s="61"/>
      <c r="D30" s="61"/>
      <c r="E30" s="61" t="s">
        <v>54</v>
      </c>
      <c r="F30" s="62">
        <v>0</v>
      </c>
    </row>
    <row r="31" spans="1:6" s="10" customFormat="1" ht="20.25" customHeight="1">
      <c r="A31" s="61"/>
      <c r="B31" s="61"/>
      <c r="C31" s="61"/>
      <c r="D31" s="61"/>
      <c r="E31" s="61" t="s">
        <v>55</v>
      </c>
      <c r="F31" s="62">
        <v>0</v>
      </c>
    </row>
    <row r="32" spans="1:6" ht="18" customHeight="1">
      <c r="A32" s="67"/>
      <c r="B32" s="68"/>
      <c r="C32" s="68"/>
      <c r="D32" s="68"/>
      <c r="E32" s="68"/>
      <c r="F32" s="69"/>
    </row>
    <row r="33" spans="1:6" s="10" customFormat="1" ht="18.75" customHeight="1">
      <c r="A33" s="72" t="s">
        <v>56</v>
      </c>
      <c r="B33" s="73">
        <v>1167425.36</v>
      </c>
      <c r="C33" s="74" t="s">
        <v>57</v>
      </c>
      <c r="D33" s="73">
        <v>1167425.36</v>
      </c>
      <c r="E33" s="74" t="s">
        <v>57</v>
      </c>
      <c r="F33" s="75">
        <v>1167425.36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6"/>
  <sheetViews>
    <sheetView showGridLines="0" zoomScalePageLayoutView="0" workbookViewId="0" topLeftCell="A1">
      <selection activeCell="F7" sqref="F7"/>
    </sheetView>
  </sheetViews>
  <sheetFormatPr defaultColWidth="9.00390625" defaultRowHeight="13.5"/>
  <cols>
    <col min="1" max="3" width="5.375" style="0" customWidth="1"/>
    <col min="4" max="4" width="16.875" style="0" customWidth="1"/>
    <col min="5" max="5" width="17.75390625" style="0" customWidth="1"/>
    <col min="16" max="16" width="10.875" style="0" customWidth="1"/>
  </cols>
  <sheetData>
    <row r="1" ht="13.5" customHeight="1"/>
    <row r="2" spans="1:16" ht="36" customHeight="1">
      <c r="A2" s="87" t="s">
        <v>183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21" customHeight="1">
      <c r="A3" s="103" t="s">
        <v>71</v>
      </c>
      <c r="B3" s="104"/>
      <c r="C3" s="104"/>
      <c r="D3" s="104"/>
      <c r="E3" s="104"/>
      <c r="P3" t="s">
        <v>2</v>
      </c>
    </row>
    <row r="4" spans="1:16" ht="15.75" customHeight="1">
      <c r="A4" s="90" t="s">
        <v>72</v>
      </c>
      <c r="B4" s="120"/>
      <c r="C4" s="91"/>
      <c r="D4" s="92" t="s">
        <v>76</v>
      </c>
      <c r="E4" s="92" t="s">
        <v>61</v>
      </c>
      <c r="F4" s="92" t="s">
        <v>184</v>
      </c>
      <c r="G4" s="92" t="s">
        <v>185</v>
      </c>
      <c r="H4" s="121" t="s">
        <v>186</v>
      </c>
      <c r="I4" s="121" t="s">
        <v>187</v>
      </c>
      <c r="J4" s="121" t="s">
        <v>188</v>
      </c>
      <c r="K4" s="121" t="s">
        <v>189</v>
      </c>
      <c r="L4" s="121" t="s">
        <v>133</v>
      </c>
      <c r="M4" s="123" t="s">
        <v>190</v>
      </c>
      <c r="N4" s="125" t="s">
        <v>191</v>
      </c>
      <c r="O4" s="123" t="s">
        <v>192</v>
      </c>
      <c r="P4" s="92" t="s">
        <v>193</v>
      </c>
    </row>
    <row r="5" spans="1:16" ht="28.5" customHeight="1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2"/>
      <c r="K5" s="122"/>
      <c r="L5" s="122"/>
      <c r="M5" s="124"/>
      <c r="N5" s="126"/>
      <c r="O5" s="124"/>
      <c r="P5" s="93"/>
    </row>
    <row r="6" spans="1:16" s="10" customFormat="1" ht="29.25" customHeight="1">
      <c r="A6" s="12"/>
      <c r="B6" s="12"/>
      <c r="C6" s="12"/>
      <c r="D6" s="38"/>
      <c r="E6" s="15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</row>
  </sheetData>
  <sheetProtection formatCells="0" formatColumns="0" formatRows="0"/>
  <mergeCells count="16">
    <mergeCell ref="K4:K5"/>
    <mergeCell ref="L4:L5"/>
    <mergeCell ref="M4:M5"/>
    <mergeCell ref="N4:N5"/>
    <mergeCell ref="O4:O5"/>
    <mergeCell ref="P4:P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"/>
  <sheetViews>
    <sheetView showGridLines="0" zoomScalePageLayoutView="0" workbookViewId="0" topLeftCell="A1">
      <selection activeCell="F13" sqref="F13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87" t="s">
        <v>194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 customHeight="1">
      <c r="A3" s="103" t="s">
        <v>71</v>
      </c>
      <c r="B3" s="104"/>
      <c r="C3" s="104"/>
      <c r="D3" s="104"/>
      <c r="E3" s="104"/>
      <c r="J3" t="s">
        <v>2</v>
      </c>
    </row>
    <row r="4" spans="1:10" ht="15.75" customHeight="1">
      <c r="A4" s="90" t="s">
        <v>72</v>
      </c>
      <c r="B4" s="120"/>
      <c r="C4" s="91"/>
      <c r="D4" s="92" t="s">
        <v>76</v>
      </c>
      <c r="E4" s="92" t="s">
        <v>61</v>
      </c>
      <c r="F4" s="92" t="s">
        <v>195</v>
      </c>
      <c r="G4" s="92" t="s">
        <v>190</v>
      </c>
      <c r="H4" s="121" t="s">
        <v>196</v>
      </c>
      <c r="I4" s="121" t="s">
        <v>197</v>
      </c>
      <c r="J4" s="123" t="s">
        <v>193</v>
      </c>
    </row>
    <row r="5" spans="1:10" ht="28.5" customHeight="1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3"/>
    </row>
    <row r="6" spans="1:10" s="10" customFormat="1" ht="29.25" customHeight="1">
      <c r="A6" s="12"/>
      <c r="B6" s="12"/>
      <c r="C6" s="12"/>
      <c r="D6" s="38"/>
      <c r="E6" s="15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31">
      <selection activeCell="A1" sqref="A1:G1"/>
    </sheetView>
  </sheetViews>
  <sheetFormatPr defaultColWidth="9.00390625" defaultRowHeight="13.5"/>
  <cols>
    <col min="1" max="1" width="38.375" style="0" customWidth="1"/>
    <col min="2" max="2" width="29.625" style="0" customWidth="1"/>
    <col min="3" max="3" width="40.00390625" style="0" customWidth="1"/>
    <col min="4" max="4" width="27.875" style="0" customWidth="1"/>
    <col min="5" max="5" width="13.75390625" style="0" customWidth="1"/>
    <col min="6" max="6" width="12.625" style="0" customWidth="1"/>
    <col min="7" max="7" width="11.25390625" style="0" customWidth="1"/>
  </cols>
  <sheetData>
    <row r="1" spans="1:7" ht="51" customHeight="1">
      <c r="A1" s="84" t="s">
        <v>0</v>
      </c>
      <c r="B1" s="84"/>
      <c r="C1" s="84"/>
      <c r="D1" s="84"/>
      <c r="E1" s="84"/>
      <c r="F1" s="84"/>
      <c r="G1" s="84"/>
    </row>
    <row r="2" spans="1:7" ht="18.75" customHeight="1">
      <c r="A2" s="54" t="s">
        <v>1</v>
      </c>
      <c r="B2" s="55"/>
      <c r="C2" s="55"/>
      <c r="D2" s="56"/>
      <c r="E2" s="57"/>
      <c r="F2" s="57"/>
      <c r="G2" s="57" t="s">
        <v>2</v>
      </c>
    </row>
    <row r="3" spans="1:7" ht="18.75" customHeight="1">
      <c r="A3" s="85" t="s">
        <v>3</v>
      </c>
      <c r="B3" s="86"/>
      <c r="C3" s="85" t="s">
        <v>5</v>
      </c>
      <c r="D3" s="127"/>
      <c r="E3" s="127"/>
      <c r="F3" s="127"/>
      <c r="G3" s="86"/>
    </row>
    <row r="4" spans="1:7" ht="26.25" customHeight="1">
      <c r="A4" s="58" t="s">
        <v>198</v>
      </c>
      <c r="B4" s="58" t="s">
        <v>199</v>
      </c>
      <c r="C4" s="58" t="s">
        <v>198</v>
      </c>
      <c r="D4" s="58" t="s">
        <v>67</v>
      </c>
      <c r="E4" s="59" t="s">
        <v>200</v>
      </c>
      <c r="F4" s="59" t="s">
        <v>201</v>
      </c>
      <c r="G4" s="60" t="s">
        <v>202</v>
      </c>
    </row>
    <row r="5" spans="1:7" s="10" customFormat="1" ht="24" customHeight="1">
      <c r="A5" s="61" t="s">
        <v>6</v>
      </c>
      <c r="B5" s="61" t="s">
        <v>62</v>
      </c>
      <c r="C5" s="61" t="s">
        <v>8</v>
      </c>
      <c r="D5" s="62">
        <v>0</v>
      </c>
      <c r="E5" s="63">
        <v>0</v>
      </c>
      <c r="F5" s="64">
        <v>0</v>
      </c>
      <c r="G5" s="30"/>
    </row>
    <row r="6" spans="1:7" s="10" customFormat="1" ht="24" customHeight="1">
      <c r="A6" s="61" t="s">
        <v>9</v>
      </c>
      <c r="B6" s="65">
        <v>584424.68</v>
      </c>
      <c r="C6" s="61" t="s">
        <v>11</v>
      </c>
      <c r="D6" s="62">
        <v>0</v>
      </c>
      <c r="E6" s="63">
        <v>0</v>
      </c>
      <c r="F6" s="64">
        <v>0</v>
      </c>
      <c r="G6" s="30"/>
    </row>
    <row r="7" spans="1:7" s="10" customFormat="1" ht="24.75" customHeight="1">
      <c r="A7" s="61" t="s">
        <v>12</v>
      </c>
      <c r="B7" s="65">
        <v>0</v>
      </c>
      <c r="C7" s="61" t="s">
        <v>14</v>
      </c>
      <c r="D7" s="62">
        <v>0</v>
      </c>
      <c r="E7" s="63">
        <v>0</v>
      </c>
      <c r="F7" s="64">
        <v>0</v>
      </c>
      <c r="G7" s="30"/>
    </row>
    <row r="8" spans="1:7" s="10" customFormat="1" ht="24.75" customHeight="1">
      <c r="A8" s="61" t="s">
        <v>15</v>
      </c>
      <c r="B8" s="65">
        <v>0</v>
      </c>
      <c r="C8" s="61" t="s">
        <v>17</v>
      </c>
      <c r="D8" s="62">
        <v>0</v>
      </c>
      <c r="E8" s="63">
        <v>0</v>
      </c>
      <c r="F8" s="64">
        <v>0</v>
      </c>
      <c r="G8" s="30"/>
    </row>
    <row r="9" spans="1:7" s="10" customFormat="1" ht="23.25" customHeight="1">
      <c r="A9" s="61" t="s">
        <v>18</v>
      </c>
      <c r="B9" s="65">
        <v>0</v>
      </c>
      <c r="C9" s="61" t="s">
        <v>20</v>
      </c>
      <c r="D9" s="62">
        <v>0</v>
      </c>
      <c r="E9" s="63">
        <v>0</v>
      </c>
      <c r="F9" s="64">
        <v>0</v>
      </c>
      <c r="G9" s="30"/>
    </row>
    <row r="10" spans="1:7" s="10" customFormat="1" ht="24.75" customHeight="1">
      <c r="A10" s="61" t="s">
        <v>21</v>
      </c>
      <c r="B10" s="65">
        <v>0</v>
      </c>
      <c r="C10" s="61" t="s">
        <v>22</v>
      </c>
      <c r="D10" s="62">
        <v>0</v>
      </c>
      <c r="E10" s="63">
        <v>0</v>
      </c>
      <c r="F10" s="64">
        <v>0</v>
      </c>
      <c r="G10" s="30"/>
    </row>
    <row r="11" spans="1:7" s="10" customFormat="1" ht="23.25" customHeight="1">
      <c r="A11" s="61" t="s">
        <v>23</v>
      </c>
      <c r="B11" s="65">
        <v>0</v>
      </c>
      <c r="C11" s="61" t="s">
        <v>24</v>
      </c>
      <c r="D11" s="62">
        <v>0</v>
      </c>
      <c r="E11" s="63">
        <v>0</v>
      </c>
      <c r="F11" s="64">
        <v>0</v>
      </c>
      <c r="G11" s="30"/>
    </row>
    <row r="12" spans="1:7" s="10" customFormat="1" ht="23.25" customHeight="1">
      <c r="A12" s="61" t="s">
        <v>25</v>
      </c>
      <c r="B12" s="65">
        <v>0</v>
      </c>
      <c r="C12" s="61" t="s">
        <v>27</v>
      </c>
      <c r="D12" s="62">
        <v>147760.8</v>
      </c>
      <c r="E12" s="63">
        <v>52051.2</v>
      </c>
      <c r="F12" s="64">
        <v>0</v>
      </c>
      <c r="G12" s="30"/>
    </row>
    <row r="13" spans="1:7" s="10" customFormat="1" ht="24" customHeight="1">
      <c r="A13" s="61" t="s">
        <v>28</v>
      </c>
      <c r="B13" s="65">
        <v>583000.68</v>
      </c>
      <c r="C13" s="61" t="s">
        <v>30</v>
      </c>
      <c r="D13" s="62">
        <v>0</v>
      </c>
      <c r="E13" s="63">
        <v>0</v>
      </c>
      <c r="F13" s="64">
        <v>0</v>
      </c>
      <c r="G13" s="30"/>
    </row>
    <row r="14" spans="1:7" s="10" customFormat="1" ht="23.25" customHeight="1">
      <c r="A14" s="66" t="s">
        <v>31</v>
      </c>
      <c r="B14" s="65">
        <v>0</v>
      </c>
      <c r="C14" s="61" t="s">
        <v>33</v>
      </c>
      <c r="D14" s="62">
        <v>0</v>
      </c>
      <c r="E14" s="63">
        <v>0</v>
      </c>
      <c r="F14" s="64">
        <v>0</v>
      </c>
      <c r="G14" s="30"/>
    </row>
    <row r="15" spans="1:7" s="10" customFormat="1" ht="21.75" customHeight="1">
      <c r="A15" s="61"/>
      <c r="B15" s="61"/>
      <c r="C15" s="61" t="s">
        <v>35</v>
      </c>
      <c r="D15" s="62">
        <v>0</v>
      </c>
      <c r="E15" s="63">
        <v>0</v>
      </c>
      <c r="F15" s="64">
        <v>0</v>
      </c>
      <c r="G15" s="30"/>
    </row>
    <row r="16" spans="1:7" s="10" customFormat="1" ht="22.5" customHeight="1">
      <c r="A16" s="61"/>
      <c r="B16" s="61"/>
      <c r="C16" s="61" t="s">
        <v>37</v>
      </c>
      <c r="D16" s="62">
        <v>0</v>
      </c>
      <c r="E16" s="63">
        <v>0</v>
      </c>
      <c r="F16" s="64">
        <v>0</v>
      </c>
      <c r="G16" s="30"/>
    </row>
    <row r="17" spans="1:7" s="10" customFormat="1" ht="22.5" customHeight="1">
      <c r="A17" s="61"/>
      <c r="B17" s="61"/>
      <c r="C17" s="61" t="s">
        <v>39</v>
      </c>
      <c r="D17" s="62">
        <v>0</v>
      </c>
      <c r="E17" s="63">
        <v>0</v>
      </c>
      <c r="F17" s="64">
        <v>0</v>
      </c>
      <c r="G17" s="30"/>
    </row>
    <row r="18" spans="1:7" s="10" customFormat="1" ht="22.5" customHeight="1">
      <c r="A18" s="61"/>
      <c r="B18" s="61"/>
      <c r="C18" s="61" t="s">
        <v>41</v>
      </c>
      <c r="D18" s="62">
        <v>971498.48</v>
      </c>
      <c r="E18" s="63">
        <v>511553</v>
      </c>
      <c r="F18" s="64">
        <v>0</v>
      </c>
      <c r="G18" s="30"/>
    </row>
    <row r="19" spans="1:7" s="10" customFormat="1" ht="20.25" customHeight="1">
      <c r="A19" s="61"/>
      <c r="B19" s="61"/>
      <c r="C19" s="61" t="s">
        <v>42</v>
      </c>
      <c r="D19" s="62">
        <v>0</v>
      </c>
      <c r="E19" s="63">
        <v>0</v>
      </c>
      <c r="F19" s="64">
        <v>0</v>
      </c>
      <c r="G19" s="30"/>
    </row>
    <row r="20" spans="1:7" s="10" customFormat="1" ht="21" customHeight="1">
      <c r="A20" s="61"/>
      <c r="B20" s="61"/>
      <c r="C20" s="61" t="s">
        <v>43</v>
      </c>
      <c r="D20" s="62">
        <v>0</v>
      </c>
      <c r="E20" s="63">
        <v>0</v>
      </c>
      <c r="F20" s="64">
        <v>0</v>
      </c>
      <c r="G20" s="30"/>
    </row>
    <row r="21" spans="1:7" s="10" customFormat="1" ht="21" customHeight="1">
      <c r="A21" s="61"/>
      <c r="B21" s="61"/>
      <c r="C21" s="61" t="s">
        <v>44</v>
      </c>
      <c r="D21" s="62">
        <v>0</v>
      </c>
      <c r="E21" s="63">
        <v>0</v>
      </c>
      <c r="F21" s="64">
        <v>0</v>
      </c>
      <c r="G21" s="30"/>
    </row>
    <row r="22" spans="1:7" s="10" customFormat="1" ht="21.75" customHeight="1">
      <c r="A22" s="61"/>
      <c r="B22" s="61"/>
      <c r="C22" s="61" t="s">
        <v>45</v>
      </c>
      <c r="D22" s="62">
        <v>0</v>
      </c>
      <c r="E22" s="63">
        <v>0</v>
      </c>
      <c r="F22" s="64">
        <v>0</v>
      </c>
      <c r="G22" s="30"/>
    </row>
    <row r="23" spans="1:7" s="10" customFormat="1" ht="19.5" customHeight="1">
      <c r="A23" s="61"/>
      <c r="B23" s="61"/>
      <c r="C23" s="61" t="s">
        <v>46</v>
      </c>
      <c r="D23" s="62">
        <v>0</v>
      </c>
      <c r="E23" s="63">
        <v>0</v>
      </c>
      <c r="F23" s="64">
        <v>0</v>
      </c>
      <c r="G23" s="30"/>
    </row>
    <row r="24" spans="1:7" s="10" customFormat="1" ht="20.25" customHeight="1">
      <c r="A24" s="61"/>
      <c r="B24" s="61"/>
      <c r="C24" s="61" t="s">
        <v>47</v>
      </c>
      <c r="D24" s="62">
        <v>48166.08</v>
      </c>
      <c r="E24" s="63">
        <v>20820.48</v>
      </c>
      <c r="F24" s="64">
        <v>0</v>
      </c>
      <c r="G24" s="30"/>
    </row>
    <row r="25" spans="1:7" s="10" customFormat="1" ht="20.25" customHeight="1">
      <c r="A25" s="61"/>
      <c r="B25" s="61"/>
      <c r="C25" s="61" t="s">
        <v>48</v>
      </c>
      <c r="D25" s="62">
        <v>0</v>
      </c>
      <c r="E25" s="63">
        <v>0</v>
      </c>
      <c r="F25" s="64">
        <v>0</v>
      </c>
      <c r="G25" s="30"/>
    </row>
    <row r="26" spans="1:7" s="10" customFormat="1" ht="19.5" customHeight="1">
      <c r="A26" s="61"/>
      <c r="B26" s="61"/>
      <c r="C26" s="61" t="s">
        <v>49</v>
      </c>
      <c r="D26" s="62">
        <v>0</v>
      </c>
      <c r="E26" s="63">
        <v>0</v>
      </c>
      <c r="F26" s="64">
        <v>0</v>
      </c>
      <c r="G26" s="30"/>
    </row>
    <row r="27" spans="1:7" s="10" customFormat="1" ht="20.25" customHeight="1">
      <c r="A27" s="61"/>
      <c r="B27" s="61"/>
      <c r="C27" s="61" t="s">
        <v>50</v>
      </c>
      <c r="D27" s="62">
        <v>0</v>
      </c>
      <c r="E27" s="63">
        <v>0</v>
      </c>
      <c r="F27" s="64">
        <v>0</v>
      </c>
      <c r="G27" s="30"/>
    </row>
    <row r="28" spans="1:7" s="10" customFormat="1" ht="20.25" customHeight="1">
      <c r="A28" s="61"/>
      <c r="B28" s="61"/>
      <c r="C28" s="61" t="s">
        <v>51</v>
      </c>
      <c r="D28" s="62">
        <v>0</v>
      </c>
      <c r="E28" s="63">
        <v>0</v>
      </c>
      <c r="F28" s="64">
        <v>0</v>
      </c>
      <c r="G28" s="30"/>
    </row>
    <row r="29" spans="1:7" s="10" customFormat="1" ht="20.25" customHeight="1">
      <c r="A29" s="61"/>
      <c r="B29" s="61"/>
      <c r="C29" s="61" t="s">
        <v>52</v>
      </c>
      <c r="D29" s="62">
        <v>0</v>
      </c>
      <c r="E29" s="63">
        <v>0</v>
      </c>
      <c r="F29" s="64">
        <v>0</v>
      </c>
      <c r="G29" s="30"/>
    </row>
    <row r="30" spans="1:7" s="10" customFormat="1" ht="21" customHeight="1">
      <c r="A30" s="61"/>
      <c r="B30" s="61"/>
      <c r="C30" s="61" t="s">
        <v>53</v>
      </c>
      <c r="D30" s="62">
        <v>0</v>
      </c>
      <c r="E30" s="63">
        <v>0</v>
      </c>
      <c r="F30" s="64">
        <v>0</v>
      </c>
      <c r="G30" s="30"/>
    </row>
    <row r="31" spans="1:7" s="10" customFormat="1" ht="21" customHeight="1">
      <c r="A31" s="61"/>
      <c r="B31" s="61"/>
      <c r="C31" s="61" t="s">
        <v>54</v>
      </c>
      <c r="D31" s="62">
        <v>0</v>
      </c>
      <c r="E31" s="63">
        <v>0</v>
      </c>
      <c r="F31" s="64">
        <v>0</v>
      </c>
      <c r="G31" s="30"/>
    </row>
    <row r="32" spans="1:7" s="10" customFormat="1" ht="20.25" customHeight="1">
      <c r="A32" s="61"/>
      <c r="B32" s="61"/>
      <c r="C32" s="61" t="s">
        <v>55</v>
      </c>
      <c r="D32" s="62">
        <v>0</v>
      </c>
      <c r="E32" s="63">
        <v>0</v>
      </c>
      <c r="F32" s="64">
        <v>0</v>
      </c>
      <c r="G32" s="30"/>
    </row>
    <row r="33" spans="1:7" ht="18" customHeight="1">
      <c r="A33" s="67"/>
      <c r="B33" s="68"/>
      <c r="C33" s="68"/>
      <c r="D33" s="69"/>
      <c r="E33" s="59"/>
      <c r="F33" s="70"/>
      <c r="G33" s="71"/>
    </row>
    <row r="34" spans="1:7" s="10" customFormat="1" ht="18.75" customHeight="1">
      <c r="A34" s="72" t="s">
        <v>56</v>
      </c>
      <c r="B34" s="73">
        <v>1167425.36</v>
      </c>
      <c r="C34" s="74" t="s">
        <v>57</v>
      </c>
      <c r="D34" s="75">
        <v>1167425.36</v>
      </c>
      <c r="E34" s="63">
        <v>584424.68</v>
      </c>
      <c r="F34" s="64">
        <v>0</v>
      </c>
      <c r="G34" s="76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5.625" style="0" customWidth="1"/>
    <col min="3" max="3" width="5.875" style="0" customWidth="1"/>
    <col min="4" max="4" width="16.875" style="0" customWidth="1"/>
    <col min="5" max="5" width="17.50390625" style="0" customWidth="1"/>
    <col min="6" max="6" width="13.00390625" style="0" customWidth="1"/>
    <col min="7" max="7" width="12.875" style="0" customWidth="1"/>
    <col min="8" max="8" width="12.50390625" style="0" customWidth="1"/>
    <col min="9" max="9" width="11.625" style="0" customWidth="1"/>
    <col min="10" max="10" width="13.25390625" style="0" customWidth="1"/>
    <col min="11" max="11" width="12.00390625" style="0" customWidth="1"/>
    <col min="18" max="18" width="11.375" style="0" customWidth="1"/>
  </cols>
  <sheetData>
    <row r="1" ht="13.5" customHeight="1"/>
    <row r="2" spans="1:19" ht="36" customHeight="1">
      <c r="A2" s="128" t="s">
        <v>203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21" customHeight="1">
      <c r="A3" s="103" t="s">
        <v>71</v>
      </c>
      <c r="B3" s="104"/>
      <c r="C3" s="104"/>
      <c r="D3" s="104"/>
      <c r="E3" s="104"/>
      <c r="J3" s="53"/>
      <c r="K3" s="53"/>
      <c r="L3" s="53"/>
      <c r="M3" s="53"/>
      <c r="N3" s="53"/>
      <c r="O3" s="53"/>
      <c r="P3" s="53"/>
      <c r="Q3" s="53"/>
      <c r="R3" s="129" t="s">
        <v>2</v>
      </c>
      <c r="S3" s="129"/>
    </row>
    <row r="4" spans="1:19" ht="17.25" customHeight="1">
      <c r="A4" s="90" t="s">
        <v>72</v>
      </c>
      <c r="B4" s="120"/>
      <c r="C4" s="120"/>
      <c r="D4" s="91"/>
      <c r="E4" s="92" t="s">
        <v>61</v>
      </c>
      <c r="F4" s="90" t="s">
        <v>7</v>
      </c>
      <c r="G4" s="120"/>
      <c r="H4" s="120"/>
      <c r="I4" s="91"/>
      <c r="J4" s="90" t="s">
        <v>19</v>
      </c>
      <c r="K4" s="120"/>
      <c r="L4" s="120"/>
      <c r="M4" s="120"/>
      <c r="N4" s="120"/>
      <c r="O4" s="120"/>
      <c r="P4" s="120"/>
      <c r="Q4" s="120"/>
      <c r="R4" s="120"/>
      <c r="S4" s="91"/>
    </row>
    <row r="5" spans="1:19" ht="33.75" customHeight="1">
      <c r="A5" s="90" t="s">
        <v>82</v>
      </c>
      <c r="B5" s="120"/>
      <c r="C5" s="91"/>
      <c r="D5" s="92" t="s">
        <v>76</v>
      </c>
      <c r="E5" s="130"/>
      <c r="F5" s="92" t="s">
        <v>67</v>
      </c>
      <c r="G5" s="92" t="s">
        <v>83</v>
      </c>
      <c r="H5" s="92" t="s">
        <v>84</v>
      </c>
      <c r="I5" s="92" t="s">
        <v>85</v>
      </c>
      <c r="J5" s="92" t="s">
        <v>67</v>
      </c>
      <c r="K5" s="92" t="s">
        <v>86</v>
      </c>
      <c r="L5" s="92" t="s">
        <v>87</v>
      </c>
      <c r="M5" s="92" t="s">
        <v>204</v>
      </c>
      <c r="N5" s="92" t="s">
        <v>205</v>
      </c>
      <c r="O5" s="92" t="s">
        <v>89</v>
      </c>
      <c r="P5" s="92" t="s">
        <v>206</v>
      </c>
      <c r="Q5" s="92" t="s">
        <v>116</v>
      </c>
      <c r="R5" s="92" t="s">
        <v>92</v>
      </c>
      <c r="S5" s="131" t="s">
        <v>93</v>
      </c>
    </row>
    <row r="6" spans="1:19" ht="21.75" customHeight="1">
      <c r="A6" s="37" t="s">
        <v>73</v>
      </c>
      <c r="B6" s="37" t="s">
        <v>74</v>
      </c>
      <c r="C6" s="37" t="s">
        <v>75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32"/>
    </row>
    <row r="7" spans="1:19" s="10" customFormat="1" ht="26.25" customHeight="1">
      <c r="A7" s="12"/>
      <c r="B7" s="12"/>
      <c r="C7" s="12"/>
      <c r="D7" s="38" t="s">
        <v>67</v>
      </c>
      <c r="E7" s="42">
        <f aca="true" t="shared" si="0" ref="E7:S7">E8+E11+E14</f>
        <v>584424.6799999999</v>
      </c>
      <c r="F7" s="42">
        <f t="shared" si="0"/>
        <v>384424.68</v>
      </c>
      <c r="G7" s="42">
        <f t="shared" si="0"/>
        <v>354424.68</v>
      </c>
      <c r="H7" s="42">
        <f t="shared" si="0"/>
        <v>30000</v>
      </c>
      <c r="I7" s="42">
        <f t="shared" si="0"/>
        <v>0</v>
      </c>
      <c r="J7" s="42">
        <f t="shared" si="0"/>
        <v>200000</v>
      </c>
      <c r="K7" s="42">
        <f t="shared" si="0"/>
        <v>200000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</row>
    <row r="8" spans="1:19" ht="26.25" customHeight="1">
      <c r="A8" s="12"/>
      <c r="B8" s="12" t="s">
        <v>100</v>
      </c>
      <c r="C8" s="12"/>
      <c r="D8" s="38"/>
      <c r="E8" s="42">
        <f aca="true" t="shared" si="1" ref="E8:S9">E9</f>
        <v>511553</v>
      </c>
      <c r="F8" s="42">
        <f t="shared" si="1"/>
        <v>311553</v>
      </c>
      <c r="G8" s="42">
        <f t="shared" si="1"/>
        <v>281553</v>
      </c>
      <c r="H8" s="42">
        <f t="shared" si="1"/>
        <v>30000</v>
      </c>
      <c r="I8" s="42">
        <f t="shared" si="1"/>
        <v>0</v>
      </c>
      <c r="J8" s="42">
        <f t="shared" si="1"/>
        <v>200000</v>
      </c>
      <c r="K8" s="42">
        <f t="shared" si="1"/>
        <v>200000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</row>
    <row r="9" spans="1:19" ht="26.25" customHeight="1">
      <c r="A9" s="12" t="s">
        <v>99</v>
      </c>
      <c r="B9" s="12"/>
      <c r="C9" s="12"/>
      <c r="D9" s="38"/>
      <c r="E9" s="42">
        <f t="shared" si="1"/>
        <v>511553</v>
      </c>
      <c r="F9" s="42">
        <f t="shared" si="1"/>
        <v>311553</v>
      </c>
      <c r="G9" s="42">
        <f t="shared" si="1"/>
        <v>281553</v>
      </c>
      <c r="H9" s="42">
        <f t="shared" si="1"/>
        <v>30000</v>
      </c>
      <c r="I9" s="42">
        <f t="shared" si="1"/>
        <v>0</v>
      </c>
      <c r="J9" s="42">
        <f t="shared" si="1"/>
        <v>200000</v>
      </c>
      <c r="K9" s="42">
        <f t="shared" si="1"/>
        <v>200000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</row>
    <row r="10" spans="1:19" ht="26.25" customHeight="1">
      <c r="A10" s="12" t="s">
        <v>101</v>
      </c>
      <c r="B10" s="12" t="s">
        <v>102</v>
      </c>
      <c r="C10" s="12" t="s">
        <v>98</v>
      </c>
      <c r="D10" s="38" t="s">
        <v>79</v>
      </c>
      <c r="E10" s="42">
        <v>511553</v>
      </c>
      <c r="F10" s="42">
        <v>311553</v>
      </c>
      <c r="G10" s="42">
        <v>281553</v>
      </c>
      <c r="H10" s="42">
        <v>30000</v>
      </c>
      <c r="I10" s="42">
        <v>0</v>
      </c>
      <c r="J10" s="42">
        <v>200000</v>
      </c>
      <c r="K10" s="42">
        <v>200000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6.25" customHeight="1">
      <c r="A11" s="12"/>
      <c r="B11" s="12" t="s">
        <v>104</v>
      </c>
      <c r="C11" s="12"/>
      <c r="D11" s="38"/>
      <c r="E11" s="42">
        <f aca="true" t="shared" si="2" ref="E11:S12">E12</f>
        <v>20820.48</v>
      </c>
      <c r="F11" s="42">
        <f t="shared" si="2"/>
        <v>20820.48</v>
      </c>
      <c r="G11" s="42">
        <f t="shared" si="2"/>
        <v>20820.48</v>
      </c>
      <c r="H11" s="42">
        <f t="shared" si="2"/>
        <v>0</v>
      </c>
      <c r="I11" s="42">
        <f t="shared" si="2"/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42">
        <f t="shared" si="2"/>
        <v>0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</row>
    <row r="12" spans="1:19" ht="26.25" customHeight="1">
      <c r="A12" s="12" t="s">
        <v>103</v>
      </c>
      <c r="B12" s="12"/>
      <c r="C12" s="12"/>
      <c r="D12" s="38"/>
      <c r="E12" s="42">
        <f t="shared" si="2"/>
        <v>20820.48</v>
      </c>
      <c r="F12" s="42">
        <f t="shared" si="2"/>
        <v>20820.48</v>
      </c>
      <c r="G12" s="42">
        <f t="shared" si="2"/>
        <v>20820.48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2">
        <f t="shared" si="2"/>
        <v>0</v>
      </c>
      <c r="N12" s="42">
        <f t="shared" si="2"/>
        <v>0</v>
      </c>
      <c r="O12" s="42">
        <f t="shared" si="2"/>
        <v>0</v>
      </c>
      <c r="P12" s="42">
        <f t="shared" si="2"/>
        <v>0</v>
      </c>
      <c r="Q12" s="42">
        <f t="shared" si="2"/>
        <v>0</v>
      </c>
      <c r="R12" s="42">
        <f t="shared" si="2"/>
        <v>0</v>
      </c>
      <c r="S12" s="42">
        <f t="shared" si="2"/>
        <v>0</v>
      </c>
    </row>
    <row r="13" spans="1:19" ht="26.25" customHeight="1">
      <c r="A13" s="12" t="s">
        <v>105</v>
      </c>
      <c r="B13" s="12" t="s">
        <v>106</v>
      </c>
      <c r="C13" s="12" t="s">
        <v>100</v>
      </c>
      <c r="D13" s="38" t="s">
        <v>80</v>
      </c>
      <c r="E13" s="42">
        <v>20820.48</v>
      </c>
      <c r="F13" s="42">
        <v>20820.48</v>
      </c>
      <c r="G13" s="42">
        <v>20820.48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26.25" customHeight="1">
      <c r="A14" s="12"/>
      <c r="B14" s="12" t="s">
        <v>95</v>
      </c>
      <c r="C14" s="12"/>
      <c r="D14" s="38"/>
      <c r="E14" s="42">
        <f aca="true" t="shared" si="3" ref="E14:S15">E15</f>
        <v>52051.2</v>
      </c>
      <c r="F14" s="42">
        <f t="shared" si="3"/>
        <v>52051.2</v>
      </c>
      <c r="G14" s="42">
        <f t="shared" si="3"/>
        <v>52051.2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42">
        <f t="shared" si="3"/>
        <v>0</v>
      </c>
      <c r="P14" s="42">
        <f t="shared" si="3"/>
        <v>0</v>
      </c>
      <c r="Q14" s="42">
        <f t="shared" si="3"/>
        <v>0</v>
      </c>
      <c r="R14" s="42">
        <f t="shared" si="3"/>
        <v>0</v>
      </c>
      <c r="S14" s="42">
        <f t="shared" si="3"/>
        <v>0</v>
      </c>
    </row>
    <row r="15" spans="1:19" ht="26.25" customHeight="1">
      <c r="A15" s="12" t="s">
        <v>94</v>
      </c>
      <c r="B15" s="12"/>
      <c r="C15" s="12"/>
      <c r="D15" s="38"/>
      <c r="E15" s="42">
        <f t="shared" si="3"/>
        <v>52051.2</v>
      </c>
      <c r="F15" s="42">
        <f t="shared" si="3"/>
        <v>52051.2</v>
      </c>
      <c r="G15" s="42">
        <f t="shared" si="3"/>
        <v>52051.2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</row>
    <row r="16" spans="1:19" ht="26.25" customHeight="1">
      <c r="A16" s="12" t="s">
        <v>96</v>
      </c>
      <c r="B16" s="12" t="s">
        <v>97</v>
      </c>
      <c r="C16" s="12" t="s">
        <v>95</v>
      </c>
      <c r="D16" s="38" t="s">
        <v>77</v>
      </c>
      <c r="E16" s="42">
        <v>52051.2</v>
      </c>
      <c r="F16" s="42">
        <v>52051.2</v>
      </c>
      <c r="G16" s="42">
        <v>52051.2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</sheetData>
  <sheetProtection formatCells="0" formatColumns="0" formatRows="0"/>
  <mergeCells count="23">
    <mergeCell ref="O5:O6"/>
    <mergeCell ref="P5:P6"/>
    <mergeCell ref="Q5:Q6"/>
    <mergeCell ref="R5:R6"/>
    <mergeCell ref="S5:S6"/>
    <mergeCell ref="I5:I6"/>
    <mergeCell ref="J5:J6"/>
    <mergeCell ref="K5:K6"/>
    <mergeCell ref="L5:L6"/>
    <mergeCell ref="M5:M6"/>
    <mergeCell ref="N5:N6"/>
    <mergeCell ref="A5:C5"/>
    <mergeCell ref="D5:D6"/>
    <mergeCell ref="E4:E6"/>
    <mergeCell ref="F5:F6"/>
    <mergeCell ref="G5:G6"/>
    <mergeCell ref="H5:H6"/>
    <mergeCell ref="A2:S2"/>
    <mergeCell ref="A3:E3"/>
    <mergeCell ref="R3:S3"/>
    <mergeCell ref="A4:D4"/>
    <mergeCell ref="F4:I4"/>
    <mergeCell ref="J4:S4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showGridLines="0" zoomScalePageLayoutView="0" workbookViewId="0" topLeftCell="A4">
      <selection activeCell="A1" sqref="A1"/>
    </sheetView>
  </sheetViews>
  <sheetFormatPr defaultColWidth="9.00390625" defaultRowHeight="13.5"/>
  <cols>
    <col min="1" max="1" width="6.50390625" style="0" customWidth="1"/>
    <col min="2" max="2" width="7.125" style="0" customWidth="1"/>
    <col min="3" max="3" width="6.875" style="0" customWidth="1"/>
    <col min="4" max="4" width="16.375" style="0" customWidth="1"/>
    <col min="5" max="5" width="20.00390625" style="0" customWidth="1"/>
    <col min="6" max="6" width="19.875" style="0" customWidth="1"/>
    <col min="7" max="7" width="15.75390625" style="0" customWidth="1"/>
    <col min="8" max="8" width="13.625" style="0" customWidth="1"/>
    <col min="9" max="9" width="14.625" style="0" customWidth="1"/>
  </cols>
  <sheetData>
    <row r="1" ht="13.5" customHeight="1"/>
    <row r="2" spans="1:9" ht="42.75" customHeight="1">
      <c r="A2" s="128" t="s">
        <v>207</v>
      </c>
      <c r="B2" s="128"/>
      <c r="C2" s="128"/>
      <c r="D2" s="128"/>
      <c r="E2" s="128"/>
      <c r="F2" s="128"/>
      <c r="G2" s="128"/>
      <c r="H2" s="128"/>
      <c r="I2" s="128"/>
    </row>
    <row r="3" spans="1:9" ht="18" customHeight="1">
      <c r="A3" s="103" t="s">
        <v>71</v>
      </c>
      <c r="B3" s="104"/>
      <c r="C3" s="104"/>
      <c r="D3" s="104"/>
      <c r="E3" s="104"/>
      <c r="I3" s="27" t="s">
        <v>2</v>
      </c>
    </row>
    <row r="4" spans="1:9" ht="17.25" customHeight="1">
      <c r="A4" s="90" t="s">
        <v>72</v>
      </c>
      <c r="B4" s="120"/>
      <c r="C4" s="120"/>
      <c r="D4" s="91"/>
      <c r="E4" s="92" t="s">
        <v>61</v>
      </c>
      <c r="F4" s="90" t="s">
        <v>7</v>
      </c>
      <c r="G4" s="120"/>
      <c r="H4" s="120"/>
      <c r="I4" s="91"/>
    </row>
    <row r="5" spans="1:9" ht="13.5" customHeight="1">
      <c r="A5" s="90" t="s">
        <v>82</v>
      </c>
      <c r="B5" s="120"/>
      <c r="C5" s="91"/>
      <c r="D5" s="92" t="s">
        <v>76</v>
      </c>
      <c r="E5" s="130"/>
      <c r="F5" s="92" t="s">
        <v>67</v>
      </c>
      <c r="G5" s="92" t="s">
        <v>83</v>
      </c>
      <c r="H5" s="92" t="s">
        <v>84</v>
      </c>
      <c r="I5" s="92" t="s">
        <v>85</v>
      </c>
    </row>
    <row r="6" spans="1:9" ht="18" customHeight="1">
      <c r="A6" s="37" t="s">
        <v>73</v>
      </c>
      <c r="B6" s="37" t="s">
        <v>74</v>
      </c>
      <c r="C6" s="37" t="s">
        <v>75</v>
      </c>
      <c r="D6" s="93"/>
      <c r="E6" s="93"/>
      <c r="F6" s="93"/>
      <c r="G6" s="93"/>
      <c r="H6" s="93"/>
      <c r="I6" s="93"/>
    </row>
    <row r="7" spans="1:9" s="10" customFormat="1" ht="40.5" customHeight="1">
      <c r="A7" s="12"/>
      <c r="B7" s="12"/>
      <c r="C7" s="12"/>
      <c r="D7" s="38" t="s">
        <v>67</v>
      </c>
      <c r="E7" s="51">
        <f>E8+E11+E14</f>
        <v>384424.68</v>
      </c>
      <c r="F7" s="51">
        <f>F8+F11+F14</f>
        <v>384424.68</v>
      </c>
      <c r="G7" s="52">
        <f>G8+G11+G14</f>
        <v>354424.68</v>
      </c>
      <c r="H7" s="52">
        <f>H8+H11+H14</f>
        <v>30000</v>
      </c>
      <c r="I7" s="52">
        <f>I8+I11+I14</f>
        <v>0</v>
      </c>
    </row>
    <row r="8" spans="1:9" ht="40.5" customHeight="1">
      <c r="A8" s="12"/>
      <c r="B8" s="12" t="s">
        <v>100</v>
      </c>
      <c r="C8" s="12"/>
      <c r="D8" s="38"/>
      <c r="E8" s="51">
        <f aca="true" t="shared" si="0" ref="E8:I9">E9</f>
        <v>311553</v>
      </c>
      <c r="F8" s="51">
        <f t="shared" si="0"/>
        <v>311553</v>
      </c>
      <c r="G8" s="52">
        <f t="shared" si="0"/>
        <v>281553</v>
      </c>
      <c r="H8" s="52">
        <f t="shared" si="0"/>
        <v>30000</v>
      </c>
      <c r="I8" s="52">
        <f t="shared" si="0"/>
        <v>0</v>
      </c>
    </row>
    <row r="9" spans="1:9" ht="40.5" customHeight="1">
      <c r="A9" s="12" t="s">
        <v>99</v>
      </c>
      <c r="B9" s="12"/>
      <c r="C9" s="12"/>
      <c r="D9" s="38"/>
      <c r="E9" s="51">
        <f t="shared" si="0"/>
        <v>311553</v>
      </c>
      <c r="F9" s="51">
        <f t="shared" si="0"/>
        <v>311553</v>
      </c>
      <c r="G9" s="52">
        <f t="shared" si="0"/>
        <v>281553</v>
      </c>
      <c r="H9" s="52">
        <f t="shared" si="0"/>
        <v>30000</v>
      </c>
      <c r="I9" s="52">
        <f t="shared" si="0"/>
        <v>0</v>
      </c>
    </row>
    <row r="10" spans="1:9" ht="40.5" customHeight="1">
      <c r="A10" s="12" t="s">
        <v>101</v>
      </c>
      <c r="B10" s="12" t="s">
        <v>102</v>
      </c>
      <c r="C10" s="12" t="s">
        <v>98</v>
      </c>
      <c r="D10" s="38" t="s">
        <v>79</v>
      </c>
      <c r="E10" s="51">
        <v>311553</v>
      </c>
      <c r="F10" s="51">
        <v>311553</v>
      </c>
      <c r="G10" s="52">
        <v>281553</v>
      </c>
      <c r="H10" s="52">
        <v>30000</v>
      </c>
      <c r="I10" s="52">
        <v>0</v>
      </c>
    </row>
    <row r="11" spans="1:9" ht="40.5" customHeight="1">
      <c r="A11" s="12"/>
      <c r="B11" s="12" t="s">
        <v>104</v>
      </c>
      <c r="C11" s="12"/>
      <c r="D11" s="38"/>
      <c r="E11" s="51">
        <f aca="true" t="shared" si="1" ref="E11:I12">E12</f>
        <v>20820.48</v>
      </c>
      <c r="F11" s="51">
        <f t="shared" si="1"/>
        <v>20820.48</v>
      </c>
      <c r="G11" s="52">
        <f t="shared" si="1"/>
        <v>20820.48</v>
      </c>
      <c r="H11" s="52">
        <f t="shared" si="1"/>
        <v>0</v>
      </c>
      <c r="I11" s="52">
        <f t="shared" si="1"/>
        <v>0</v>
      </c>
    </row>
    <row r="12" spans="1:9" ht="40.5" customHeight="1">
      <c r="A12" s="12" t="s">
        <v>103</v>
      </c>
      <c r="B12" s="12"/>
      <c r="C12" s="12"/>
      <c r="D12" s="38"/>
      <c r="E12" s="51">
        <f t="shared" si="1"/>
        <v>20820.48</v>
      </c>
      <c r="F12" s="51">
        <f t="shared" si="1"/>
        <v>20820.48</v>
      </c>
      <c r="G12" s="52">
        <f t="shared" si="1"/>
        <v>20820.48</v>
      </c>
      <c r="H12" s="52">
        <f t="shared" si="1"/>
        <v>0</v>
      </c>
      <c r="I12" s="52">
        <f t="shared" si="1"/>
        <v>0</v>
      </c>
    </row>
    <row r="13" spans="1:9" ht="40.5" customHeight="1">
      <c r="A13" s="12" t="s">
        <v>105</v>
      </c>
      <c r="B13" s="12" t="s">
        <v>106</v>
      </c>
      <c r="C13" s="12" t="s">
        <v>100</v>
      </c>
      <c r="D13" s="38" t="s">
        <v>80</v>
      </c>
      <c r="E13" s="51">
        <v>20820.48</v>
      </c>
      <c r="F13" s="51">
        <v>20820.48</v>
      </c>
      <c r="G13" s="52">
        <v>20820.48</v>
      </c>
      <c r="H13" s="52">
        <v>0</v>
      </c>
      <c r="I13" s="52">
        <v>0</v>
      </c>
    </row>
    <row r="14" spans="1:9" ht="40.5" customHeight="1">
      <c r="A14" s="12"/>
      <c r="B14" s="12" t="s">
        <v>95</v>
      </c>
      <c r="C14" s="12"/>
      <c r="D14" s="38"/>
      <c r="E14" s="51">
        <f aca="true" t="shared" si="2" ref="E14:I15">E15</f>
        <v>52051.2</v>
      </c>
      <c r="F14" s="51">
        <f t="shared" si="2"/>
        <v>52051.2</v>
      </c>
      <c r="G14" s="52">
        <f t="shared" si="2"/>
        <v>52051.2</v>
      </c>
      <c r="H14" s="52">
        <f t="shared" si="2"/>
        <v>0</v>
      </c>
      <c r="I14" s="52">
        <f t="shared" si="2"/>
        <v>0</v>
      </c>
    </row>
    <row r="15" spans="1:9" ht="40.5" customHeight="1">
      <c r="A15" s="12" t="s">
        <v>94</v>
      </c>
      <c r="B15" s="12"/>
      <c r="C15" s="12"/>
      <c r="D15" s="38"/>
      <c r="E15" s="51">
        <f t="shared" si="2"/>
        <v>52051.2</v>
      </c>
      <c r="F15" s="51">
        <f t="shared" si="2"/>
        <v>52051.2</v>
      </c>
      <c r="G15" s="52">
        <f t="shared" si="2"/>
        <v>52051.2</v>
      </c>
      <c r="H15" s="52">
        <f t="shared" si="2"/>
        <v>0</v>
      </c>
      <c r="I15" s="52">
        <f t="shared" si="2"/>
        <v>0</v>
      </c>
    </row>
    <row r="16" spans="1:9" ht="40.5" customHeight="1">
      <c r="A16" s="12" t="s">
        <v>96</v>
      </c>
      <c r="B16" s="12" t="s">
        <v>97</v>
      </c>
      <c r="C16" s="12" t="s">
        <v>95</v>
      </c>
      <c r="D16" s="38" t="s">
        <v>77</v>
      </c>
      <c r="E16" s="51">
        <v>52051.2</v>
      </c>
      <c r="F16" s="51">
        <v>52051.2</v>
      </c>
      <c r="G16" s="52">
        <v>52051.2</v>
      </c>
      <c r="H16" s="52">
        <v>0</v>
      </c>
      <c r="I16" s="52">
        <v>0</v>
      </c>
    </row>
  </sheetData>
  <sheetProtection formatCells="0" formatColumns="0" formatRows="0"/>
  <mergeCells count="11">
    <mergeCell ref="I5:I6"/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5"/>
  <sheetViews>
    <sheetView showGridLines="0" zoomScalePageLayoutView="0" workbookViewId="0" topLeftCell="B1">
      <selection activeCell="A1" sqref="A1"/>
    </sheetView>
  </sheetViews>
  <sheetFormatPr defaultColWidth="9.00390625" defaultRowHeight="13.5"/>
  <cols>
    <col min="1" max="3" width="6.75390625" style="0" customWidth="1"/>
    <col min="4" max="4" width="15.00390625" style="0" customWidth="1"/>
    <col min="5" max="5" width="13.875" style="0" customWidth="1"/>
    <col min="6" max="7" width="11.375" style="0" customWidth="1"/>
    <col min="8" max="8" width="8.50390625" style="0" customWidth="1"/>
    <col min="9" max="9" width="6.00390625" style="0" customWidth="1"/>
    <col min="10" max="10" width="11.875" style="0" customWidth="1"/>
    <col min="11" max="11" width="10.125" style="0" customWidth="1"/>
    <col min="12" max="12" width="10.00390625" style="0" customWidth="1"/>
    <col min="13" max="13" width="7.75390625" style="0" customWidth="1"/>
    <col min="14" max="14" width="9.25390625" style="0" customWidth="1"/>
    <col min="15" max="15" width="10.375" style="0" customWidth="1"/>
    <col min="16" max="16" width="7.875" style="0" customWidth="1"/>
    <col min="17" max="17" width="10.00390625" style="0" customWidth="1"/>
  </cols>
  <sheetData>
    <row r="1" ht="13.5" customHeight="1"/>
    <row r="2" spans="1:21" ht="30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6.5" customHeight="1">
      <c r="A3" s="103" t="s">
        <v>59</v>
      </c>
      <c r="B3" s="104"/>
      <c r="C3" s="104"/>
      <c r="D3" s="104"/>
      <c r="E3" s="104"/>
      <c r="U3" t="s">
        <v>2</v>
      </c>
    </row>
    <row r="4" spans="1:21" ht="19.5" customHeight="1">
      <c r="A4" s="90" t="s">
        <v>72</v>
      </c>
      <c r="B4" s="120"/>
      <c r="C4" s="91"/>
      <c r="D4" s="92" t="s">
        <v>76</v>
      </c>
      <c r="E4" s="92" t="s">
        <v>61</v>
      </c>
      <c r="F4" s="90" t="s">
        <v>124</v>
      </c>
      <c r="G4" s="120"/>
      <c r="H4" s="120"/>
      <c r="I4" s="120"/>
      <c r="J4" s="91"/>
      <c r="K4" s="90" t="s">
        <v>125</v>
      </c>
      <c r="L4" s="120"/>
      <c r="M4" s="120"/>
      <c r="N4" s="120"/>
      <c r="O4" s="120"/>
      <c r="P4" s="120"/>
      <c r="Q4" s="133" t="s">
        <v>80</v>
      </c>
      <c r="R4" s="90" t="s">
        <v>126</v>
      </c>
      <c r="S4" s="120"/>
      <c r="T4" s="91"/>
      <c r="U4" s="92" t="s">
        <v>127</v>
      </c>
    </row>
    <row r="5" spans="1:21" ht="39" customHeight="1">
      <c r="A5" s="37" t="s">
        <v>73</v>
      </c>
      <c r="B5" s="37" t="s">
        <v>74</v>
      </c>
      <c r="C5" s="37" t="s">
        <v>75</v>
      </c>
      <c r="D5" s="93"/>
      <c r="E5" s="93"/>
      <c r="F5" s="37" t="s">
        <v>67</v>
      </c>
      <c r="G5" s="37" t="s">
        <v>128</v>
      </c>
      <c r="H5" s="37" t="s">
        <v>129</v>
      </c>
      <c r="I5" s="37" t="s">
        <v>130</v>
      </c>
      <c r="J5" s="37" t="s">
        <v>131</v>
      </c>
      <c r="K5" s="37" t="s">
        <v>67</v>
      </c>
      <c r="L5" s="37" t="s">
        <v>209</v>
      </c>
      <c r="M5" s="37" t="s">
        <v>137</v>
      </c>
      <c r="N5" s="37" t="s">
        <v>134</v>
      </c>
      <c r="O5" s="37" t="s">
        <v>135</v>
      </c>
      <c r="P5" s="37" t="s">
        <v>136</v>
      </c>
      <c r="Q5" s="133"/>
      <c r="R5" s="37" t="s">
        <v>67</v>
      </c>
      <c r="S5" s="37" t="s">
        <v>133</v>
      </c>
      <c r="T5" s="37" t="s">
        <v>138</v>
      </c>
      <c r="U5" s="93"/>
    </row>
    <row r="6" spans="1:21" s="10" customFormat="1" ht="30" customHeight="1">
      <c r="A6" s="12"/>
      <c r="B6" s="12"/>
      <c r="C6" s="12"/>
      <c r="D6" s="38" t="s">
        <v>67</v>
      </c>
      <c r="E6" s="49">
        <f aca="true" t="shared" si="0" ref="E6:U6">E7+E10+E13</f>
        <v>354424.68</v>
      </c>
      <c r="F6" s="49">
        <f t="shared" si="0"/>
        <v>260256</v>
      </c>
      <c r="G6" s="49">
        <f t="shared" si="0"/>
        <v>144312</v>
      </c>
      <c r="H6" s="49">
        <f t="shared" si="0"/>
        <v>0</v>
      </c>
      <c r="I6" s="49">
        <f t="shared" si="0"/>
        <v>0</v>
      </c>
      <c r="J6" s="49">
        <f t="shared" si="0"/>
        <v>115944</v>
      </c>
      <c r="K6" s="49">
        <f t="shared" si="0"/>
        <v>73348.2</v>
      </c>
      <c r="L6" s="49">
        <f t="shared" si="0"/>
        <v>18217.92</v>
      </c>
      <c r="M6" s="49">
        <f t="shared" si="0"/>
        <v>0</v>
      </c>
      <c r="N6" s="49">
        <f t="shared" si="0"/>
        <v>3079.08</v>
      </c>
      <c r="O6" s="49">
        <f t="shared" si="0"/>
        <v>52051.2</v>
      </c>
      <c r="P6" s="49">
        <f t="shared" si="0"/>
        <v>0</v>
      </c>
      <c r="Q6" s="49">
        <f t="shared" si="0"/>
        <v>20820.48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</row>
    <row r="7" spans="1:21" ht="30" customHeight="1">
      <c r="A7" s="12"/>
      <c r="B7" s="12" t="s">
        <v>100</v>
      </c>
      <c r="C7" s="12"/>
      <c r="D7" s="38"/>
      <c r="E7" s="49">
        <f aca="true" t="shared" si="1" ref="E7:N8">E8</f>
        <v>281553</v>
      </c>
      <c r="F7" s="49">
        <f t="shared" si="1"/>
        <v>260256</v>
      </c>
      <c r="G7" s="49">
        <f t="shared" si="1"/>
        <v>144312</v>
      </c>
      <c r="H7" s="49">
        <f t="shared" si="1"/>
        <v>0</v>
      </c>
      <c r="I7" s="49">
        <f t="shared" si="1"/>
        <v>0</v>
      </c>
      <c r="J7" s="49">
        <f t="shared" si="1"/>
        <v>115944</v>
      </c>
      <c r="K7" s="49">
        <f t="shared" si="1"/>
        <v>21297</v>
      </c>
      <c r="L7" s="49">
        <f t="shared" si="1"/>
        <v>18217.92</v>
      </c>
      <c r="M7" s="49">
        <f t="shared" si="1"/>
        <v>0</v>
      </c>
      <c r="N7" s="49">
        <f t="shared" si="1"/>
        <v>3079.08</v>
      </c>
      <c r="O7" s="49">
        <f aca="true" t="shared" si="2" ref="O7:U8">O8</f>
        <v>0</v>
      </c>
      <c r="P7" s="49">
        <f t="shared" si="2"/>
        <v>0</v>
      </c>
      <c r="Q7" s="49">
        <f t="shared" si="2"/>
        <v>0</v>
      </c>
      <c r="R7" s="49">
        <f t="shared" si="2"/>
        <v>0</v>
      </c>
      <c r="S7" s="49">
        <f t="shared" si="2"/>
        <v>0</v>
      </c>
      <c r="T7" s="49">
        <f t="shared" si="2"/>
        <v>0</v>
      </c>
      <c r="U7" s="49">
        <f t="shared" si="2"/>
        <v>0</v>
      </c>
    </row>
    <row r="8" spans="1:21" ht="30" customHeight="1">
      <c r="A8" s="12" t="s">
        <v>99</v>
      </c>
      <c r="B8" s="12"/>
      <c r="C8" s="12"/>
      <c r="D8" s="38"/>
      <c r="E8" s="49">
        <f t="shared" si="1"/>
        <v>281553</v>
      </c>
      <c r="F8" s="49">
        <f t="shared" si="1"/>
        <v>260256</v>
      </c>
      <c r="G8" s="49">
        <f t="shared" si="1"/>
        <v>144312</v>
      </c>
      <c r="H8" s="49">
        <f t="shared" si="1"/>
        <v>0</v>
      </c>
      <c r="I8" s="49">
        <f t="shared" si="1"/>
        <v>0</v>
      </c>
      <c r="J8" s="49">
        <f t="shared" si="1"/>
        <v>115944</v>
      </c>
      <c r="K8" s="49">
        <f t="shared" si="1"/>
        <v>21297</v>
      </c>
      <c r="L8" s="49">
        <f t="shared" si="1"/>
        <v>18217.92</v>
      </c>
      <c r="M8" s="49">
        <f t="shared" si="1"/>
        <v>0</v>
      </c>
      <c r="N8" s="49">
        <f t="shared" si="1"/>
        <v>3079.08</v>
      </c>
      <c r="O8" s="49">
        <f t="shared" si="2"/>
        <v>0</v>
      </c>
      <c r="P8" s="49">
        <f t="shared" si="2"/>
        <v>0</v>
      </c>
      <c r="Q8" s="49">
        <f t="shared" si="2"/>
        <v>0</v>
      </c>
      <c r="R8" s="49">
        <f t="shared" si="2"/>
        <v>0</v>
      </c>
      <c r="S8" s="49">
        <f t="shared" si="2"/>
        <v>0</v>
      </c>
      <c r="T8" s="49">
        <f t="shared" si="2"/>
        <v>0</v>
      </c>
      <c r="U8" s="49">
        <f t="shared" si="2"/>
        <v>0</v>
      </c>
    </row>
    <row r="9" spans="1:21" ht="30" customHeight="1">
      <c r="A9" s="12" t="s">
        <v>101</v>
      </c>
      <c r="B9" s="12" t="s">
        <v>102</v>
      </c>
      <c r="C9" s="12" t="s">
        <v>98</v>
      </c>
      <c r="D9" s="38" t="s">
        <v>79</v>
      </c>
      <c r="E9" s="49">
        <v>281553</v>
      </c>
      <c r="F9" s="49">
        <v>260256</v>
      </c>
      <c r="G9" s="49">
        <v>144312</v>
      </c>
      <c r="H9" s="49">
        <v>0</v>
      </c>
      <c r="I9" s="49">
        <v>0</v>
      </c>
      <c r="J9" s="49">
        <v>115944</v>
      </c>
      <c r="K9" s="49">
        <v>21297</v>
      </c>
      <c r="L9" s="49">
        <v>18217.92</v>
      </c>
      <c r="M9" s="49">
        <v>0</v>
      </c>
      <c r="N9" s="49">
        <v>3079.08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</row>
    <row r="10" spans="1:21" ht="30" customHeight="1">
      <c r="A10" s="12"/>
      <c r="B10" s="12" t="s">
        <v>104</v>
      </c>
      <c r="C10" s="12"/>
      <c r="D10" s="38"/>
      <c r="E10" s="49">
        <f aca="true" t="shared" si="3" ref="E10:N11">E11</f>
        <v>20820.48</v>
      </c>
      <c r="F10" s="49">
        <f t="shared" si="3"/>
        <v>0</v>
      </c>
      <c r="G10" s="49">
        <f t="shared" si="3"/>
        <v>0</v>
      </c>
      <c r="H10" s="49">
        <f t="shared" si="3"/>
        <v>0</v>
      </c>
      <c r="I10" s="49">
        <f t="shared" si="3"/>
        <v>0</v>
      </c>
      <c r="J10" s="49">
        <f t="shared" si="3"/>
        <v>0</v>
      </c>
      <c r="K10" s="49">
        <f t="shared" si="3"/>
        <v>0</v>
      </c>
      <c r="L10" s="49">
        <f t="shared" si="3"/>
        <v>0</v>
      </c>
      <c r="M10" s="49">
        <f t="shared" si="3"/>
        <v>0</v>
      </c>
      <c r="N10" s="49">
        <f t="shared" si="3"/>
        <v>0</v>
      </c>
      <c r="O10" s="49">
        <f aca="true" t="shared" si="4" ref="O10:U11">O11</f>
        <v>0</v>
      </c>
      <c r="P10" s="49">
        <f t="shared" si="4"/>
        <v>0</v>
      </c>
      <c r="Q10" s="49">
        <f t="shared" si="4"/>
        <v>20820.48</v>
      </c>
      <c r="R10" s="49">
        <f t="shared" si="4"/>
        <v>0</v>
      </c>
      <c r="S10" s="49">
        <f t="shared" si="4"/>
        <v>0</v>
      </c>
      <c r="T10" s="49">
        <f t="shared" si="4"/>
        <v>0</v>
      </c>
      <c r="U10" s="49">
        <f t="shared" si="4"/>
        <v>0</v>
      </c>
    </row>
    <row r="11" spans="1:21" ht="30" customHeight="1">
      <c r="A11" s="12" t="s">
        <v>103</v>
      </c>
      <c r="B11" s="12"/>
      <c r="C11" s="12"/>
      <c r="D11" s="38"/>
      <c r="E11" s="49">
        <f t="shared" si="3"/>
        <v>20820.48</v>
      </c>
      <c r="F11" s="49">
        <f t="shared" si="3"/>
        <v>0</v>
      </c>
      <c r="G11" s="49">
        <f t="shared" si="3"/>
        <v>0</v>
      </c>
      <c r="H11" s="49">
        <f t="shared" si="3"/>
        <v>0</v>
      </c>
      <c r="I11" s="49">
        <f t="shared" si="3"/>
        <v>0</v>
      </c>
      <c r="J11" s="49">
        <f t="shared" si="3"/>
        <v>0</v>
      </c>
      <c r="K11" s="49">
        <f t="shared" si="3"/>
        <v>0</v>
      </c>
      <c r="L11" s="49">
        <f t="shared" si="3"/>
        <v>0</v>
      </c>
      <c r="M11" s="49">
        <f t="shared" si="3"/>
        <v>0</v>
      </c>
      <c r="N11" s="49">
        <f t="shared" si="3"/>
        <v>0</v>
      </c>
      <c r="O11" s="49">
        <f t="shared" si="4"/>
        <v>0</v>
      </c>
      <c r="P11" s="49">
        <f t="shared" si="4"/>
        <v>0</v>
      </c>
      <c r="Q11" s="49">
        <f t="shared" si="4"/>
        <v>20820.48</v>
      </c>
      <c r="R11" s="49">
        <f t="shared" si="4"/>
        <v>0</v>
      </c>
      <c r="S11" s="49">
        <f t="shared" si="4"/>
        <v>0</v>
      </c>
      <c r="T11" s="49">
        <f t="shared" si="4"/>
        <v>0</v>
      </c>
      <c r="U11" s="49">
        <f t="shared" si="4"/>
        <v>0</v>
      </c>
    </row>
    <row r="12" spans="1:21" ht="30" customHeight="1">
      <c r="A12" s="12" t="s">
        <v>105</v>
      </c>
      <c r="B12" s="12" t="s">
        <v>106</v>
      </c>
      <c r="C12" s="12" t="s">
        <v>100</v>
      </c>
      <c r="D12" s="38" t="s">
        <v>80</v>
      </c>
      <c r="E12" s="49">
        <v>20820.48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20820.48</v>
      </c>
      <c r="R12" s="49">
        <v>0</v>
      </c>
      <c r="S12" s="49">
        <v>0</v>
      </c>
      <c r="T12" s="49">
        <v>0</v>
      </c>
      <c r="U12" s="49">
        <v>0</v>
      </c>
    </row>
    <row r="13" spans="1:21" ht="30" customHeight="1">
      <c r="A13" s="12"/>
      <c r="B13" s="12" t="s">
        <v>95</v>
      </c>
      <c r="C13" s="12"/>
      <c r="D13" s="38"/>
      <c r="E13" s="49">
        <f aca="true" t="shared" si="5" ref="E13:N14">E14</f>
        <v>52051.2</v>
      </c>
      <c r="F13" s="49">
        <f t="shared" si="5"/>
        <v>0</v>
      </c>
      <c r="G13" s="49">
        <f t="shared" si="5"/>
        <v>0</v>
      </c>
      <c r="H13" s="49">
        <f t="shared" si="5"/>
        <v>0</v>
      </c>
      <c r="I13" s="49">
        <f t="shared" si="5"/>
        <v>0</v>
      </c>
      <c r="J13" s="49">
        <f t="shared" si="5"/>
        <v>0</v>
      </c>
      <c r="K13" s="49">
        <f t="shared" si="5"/>
        <v>52051.2</v>
      </c>
      <c r="L13" s="49">
        <f t="shared" si="5"/>
        <v>0</v>
      </c>
      <c r="M13" s="49">
        <f t="shared" si="5"/>
        <v>0</v>
      </c>
      <c r="N13" s="49">
        <f t="shared" si="5"/>
        <v>0</v>
      </c>
      <c r="O13" s="49">
        <f aca="true" t="shared" si="6" ref="O13:U14">O14</f>
        <v>52051.2</v>
      </c>
      <c r="P13" s="49">
        <f t="shared" si="6"/>
        <v>0</v>
      </c>
      <c r="Q13" s="49">
        <f t="shared" si="6"/>
        <v>0</v>
      </c>
      <c r="R13" s="49">
        <f t="shared" si="6"/>
        <v>0</v>
      </c>
      <c r="S13" s="49">
        <f t="shared" si="6"/>
        <v>0</v>
      </c>
      <c r="T13" s="49">
        <f t="shared" si="6"/>
        <v>0</v>
      </c>
      <c r="U13" s="49">
        <f t="shared" si="6"/>
        <v>0</v>
      </c>
    </row>
    <row r="14" spans="1:21" ht="30" customHeight="1">
      <c r="A14" s="12" t="s">
        <v>94</v>
      </c>
      <c r="B14" s="12"/>
      <c r="C14" s="12"/>
      <c r="D14" s="38"/>
      <c r="E14" s="49">
        <f t="shared" si="5"/>
        <v>52051.2</v>
      </c>
      <c r="F14" s="49">
        <f t="shared" si="5"/>
        <v>0</v>
      </c>
      <c r="G14" s="49">
        <f t="shared" si="5"/>
        <v>0</v>
      </c>
      <c r="H14" s="49">
        <f t="shared" si="5"/>
        <v>0</v>
      </c>
      <c r="I14" s="49">
        <f t="shared" si="5"/>
        <v>0</v>
      </c>
      <c r="J14" s="49">
        <f t="shared" si="5"/>
        <v>0</v>
      </c>
      <c r="K14" s="49">
        <f t="shared" si="5"/>
        <v>52051.2</v>
      </c>
      <c r="L14" s="49">
        <f t="shared" si="5"/>
        <v>0</v>
      </c>
      <c r="M14" s="49">
        <f t="shared" si="5"/>
        <v>0</v>
      </c>
      <c r="N14" s="49">
        <f t="shared" si="5"/>
        <v>0</v>
      </c>
      <c r="O14" s="49">
        <f t="shared" si="6"/>
        <v>52051.2</v>
      </c>
      <c r="P14" s="49">
        <f t="shared" si="6"/>
        <v>0</v>
      </c>
      <c r="Q14" s="49">
        <f t="shared" si="6"/>
        <v>0</v>
      </c>
      <c r="R14" s="49">
        <f t="shared" si="6"/>
        <v>0</v>
      </c>
      <c r="S14" s="49">
        <f t="shared" si="6"/>
        <v>0</v>
      </c>
      <c r="T14" s="49">
        <f t="shared" si="6"/>
        <v>0</v>
      </c>
      <c r="U14" s="49">
        <f t="shared" si="6"/>
        <v>0</v>
      </c>
    </row>
    <row r="15" spans="1:21" ht="30" customHeight="1">
      <c r="A15" s="12" t="s">
        <v>96</v>
      </c>
      <c r="B15" s="12" t="s">
        <v>97</v>
      </c>
      <c r="C15" s="12" t="s">
        <v>95</v>
      </c>
      <c r="D15" s="38" t="s">
        <v>77</v>
      </c>
      <c r="E15" s="49">
        <v>52051.2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52051.2</v>
      </c>
      <c r="L15" s="49">
        <v>0</v>
      </c>
      <c r="M15" s="49">
        <v>0</v>
      </c>
      <c r="N15" s="49">
        <v>0</v>
      </c>
      <c r="O15" s="49">
        <v>52051.2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17.375" style="0" customWidth="1"/>
    <col min="5" max="5" width="18.50390625" style="0" customWidth="1"/>
    <col min="6" max="6" width="14.50390625" style="0" customWidth="1"/>
    <col min="7" max="7" width="13.50390625" style="0" customWidth="1"/>
    <col min="8" max="8" width="11.875" style="0" customWidth="1"/>
    <col min="9" max="10" width="11.75390625" style="0" customWidth="1"/>
    <col min="11" max="11" width="13.00390625" style="0" customWidth="1"/>
    <col min="12" max="12" width="12.75390625" style="0" customWidth="1"/>
    <col min="13" max="13" width="12.25390625" style="0" customWidth="1"/>
  </cols>
  <sheetData>
    <row r="1" ht="13.5" customHeight="1"/>
    <row r="2" spans="1:13" ht="33.75" customHeight="1">
      <c r="A2" s="87" t="s">
        <v>210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1.75" customHeight="1">
      <c r="A3" s="88" t="s">
        <v>71</v>
      </c>
      <c r="B3" s="105"/>
      <c r="C3" s="105"/>
      <c r="D3" s="105"/>
      <c r="E3" s="105"/>
      <c r="M3" s="50" t="s">
        <v>2</v>
      </c>
    </row>
    <row r="4" spans="1:13" ht="18" customHeight="1">
      <c r="A4" s="94" t="s">
        <v>72</v>
      </c>
      <c r="B4" s="95"/>
      <c r="C4" s="96"/>
      <c r="D4" s="97" t="s">
        <v>76</v>
      </c>
      <c r="E4" s="97" t="s">
        <v>61</v>
      </c>
      <c r="F4" s="94" t="s">
        <v>108</v>
      </c>
      <c r="G4" s="95"/>
      <c r="H4" s="95"/>
      <c r="I4" s="95"/>
      <c r="J4" s="96"/>
      <c r="K4" s="94" t="s">
        <v>112</v>
      </c>
      <c r="L4" s="95"/>
      <c r="M4" s="96"/>
    </row>
    <row r="5" spans="1:13" ht="28.5" customHeight="1">
      <c r="A5" s="32" t="s">
        <v>73</v>
      </c>
      <c r="B5" s="32" t="s">
        <v>74</v>
      </c>
      <c r="C5" s="32" t="s">
        <v>75</v>
      </c>
      <c r="D5" s="98"/>
      <c r="E5" s="98"/>
      <c r="F5" s="32" t="s">
        <v>67</v>
      </c>
      <c r="G5" s="32" t="s">
        <v>147</v>
      </c>
      <c r="H5" s="32" t="s">
        <v>125</v>
      </c>
      <c r="I5" s="32" t="s">
        <v>80</v>
      </c>
      <c r="J5" s="32" t="s">
        <v>127</v>
      </c>
      <c r="K5" s="32" t="s">
        <v>67</v>
      </c>
      <c r="L5" s="32" t="s">
        <v>83</v>
      </c>
      <c r="M5" s="32" t="s">
        <v>148</v>
      </c>
    </row>
    <row r="6" spans="1:13" s="10" customFormat="1" ht="27" customHeight="1">
      <c r="A6" s="12"/>
      <c r="B6" s="12"/>
      <c r="C6" s="12"/>
      <c r="D6" s="38" t="s">
        <v>67</v>
      </c>
      <c r="E6" s="49">
        <f aca="true" t="shared" si="0" ref="E6:M6">E7+E10+E13</f>
        <v>354424.68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354424.68</v>
      </c>
      <c r="L6" s="49">
        <f t="shared" si="0"/>
        <v>354424.68</v>
      </c>
      <c r="M6" s="49">
        <f t="shared" si="0"/>
        <v>0</v>
      </c>
    </row>
    <row r="7" spans="1:13" ht="27" customHeight="1">
      <c r="A7" s="12"/>
      <c r="B7" s="12" t="s">
        <v>100</v>
      </c>
      <c r="C7" s="12"/>
      <c r="D7" s="38"/>
      <c r="E7" s="49">
        <f aca="true" t="shared" si="1" ref="E7:M8">E8</f>
        <v>281553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281553</v>
      </c>
      <c r="L7" s="49">
        <f t="shared" si="1"/>
        <v>281553</v>
      </c>
      <c r="M7" s="49">
        <f t="shared" si="1"/>
        <v>0</v>
      </c>
    </row>
    <row r="8" spans="1:13" ht="27" customHeight="1">
      <c r="A8" s="12" t="s">
        <v>99</v>
      </c>
      <c r="B8" s="12"/>
      <c r="C8" s="12"/>
      <c r="D8" s="38"/>
      <c r="E8" s="49">
        <f t="shared" si="1"/>
        <v>281553</v>
      </c>
      <c r="F8" s="49">
        <f t="shared" si="1"/>
        <v>0</v>
      </c>
      <c r="G8" s="49">
        <f t="shared" si="1"/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281553</v>
      </c>
      <c r="L8" s="49">
        <f t="shared" si="1"/>
        <v>281553</v>
      </c>
      <c r="M8" s="49">
        <f t="shared" si="1"/>
        <v>0</v>
      </c>
    </row>
    <row r="9" spans="1:13" ht="27" customHeight="1">
      <c r="A9" s="12" t="s">
        <v>101</v>
      </c>
      <c r="B9" s="12" t="s">
        <v>102</v>
      </c>
      <c r="C9" s="12" t="s">
        <v>98</v>
      </c>
      <c r="D9" s="38" t="s">
        <v>79</v>
      </c>
      <c r="E9" s="49">
        <v>281553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281553</v>
      </c>
      <c r="L9" s="49">
        <v>281553</v>
      </c>
      <c r="M9" s="49">
        <v>0</v>
      </c>
    </row>
    <row r="10" spans="1:13" ht="27" customHeight="1">
      <c r="A10" s="12"/>
      <c r="B10" s="12" t="s">
        <v>104</v>
      </c>
      <c r="C10" s="12"/>
      <c r="D10" s="38"/>
      <c r="E10" s="49">
        <f aca="true" t="shared" si="2" ref="E10:M11">E11</f>
        <v>20820.48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49">
        <f t="shared" si="2"/>
        <v>0</v>
      </c>
      <c r="J10" s="49">
        <f t="shared" si="2"/>
        <v>0</v>
      </c>
      <c r="K10" s="49">
        <f t="shared" si="2"/>
        <v>20820.48</v>
      </c>
      <c r="L10" s="49">
        <f t="shared" si="2"/>
        <v>20820.48</v>
      </c>
      <c r="M10" s="49">
        <f t="shared" si="2"/>
        <v>0</v>
      </c>
    </row>
    <row r="11" spans="1:13" ht="27" customHeight="1">
      <c r="A11" s="12" t="s">
        <v>103</v>
      </c>
      <c r="B11" s="12"/>
      <c r="C11" s="12"/>
      <c r="D11" s="38"/>
      <c r="E11" s="49">
        <f t="shared" si="2"/>
        <v>20820.48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20820.48</v>
      </c>
      <c r="L11" s="49">
        <f t="shared" si="2"/>
        <v>20820.48</v>
      </c>
      <c r="M11" s="49">
        <f t="shared" si="2"/>
        <v>0</v>
      </c>
    </row>
    <row r="12" spans="1:13" ht="27" customHeight="1">
      <c r="A12" s="12" t="s">
        <v>105</v>
      </c>
      <c r="B12" s="12" t="s">
        <v>106</v>
      </c>
      <c r="C12" s="12" t="s">
        <v>100</v>
      </c>
      <c r="D12" s="38" t="s">
        <v>80</v>
      </c>
      <c r="E12" s="49">
        <v>20820.48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20820.48</v>
      </c>
      <c r="L12" s="49">
        <v>20820.48</v>
      </c>
      <c r="M12" s="49">
        <v>0</v>
      </c>
    </row>
    <row r="13" spans="1:13" ht="27" customHeight="1">
      <c r="A13" s="12"/>
      <c r="B13" s="12" t="s">
        <v>95</v>
      </c>
      <c r="C13" s="12"/>
      <c r="D13" s="38"/>
      <c r="E13" s="49">
        <f aca="true" t="shared" si="3" ref="E13:M14">E14</f>
        <v>52051.2</v>
      </c>
      <c r="F13" s="49">
        <f t="shared" si="3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49">
        <f t="shared" si="3"/>
        <v>52051.2</v>
      </c>
      <c r="L13" s="49">
        <f t="shared" si="3"/>
        <v>52051.2</v>
      </c>
      <c r="M13" s="49">
        <f t="shared" si="3"/>
        <v>0</v>
      </c>
    </row>
    <row r="14" spans="1:13" ht="27" customHeight="1">
      <c r="A14" s="12" t="s">
        <v>94</v>
      </c>
      <c r="B14" s="12"/>
      <c r="C14" s="12"/>
      <c r="D14" s="38"/>
      <c r="E14" s="49">
        <f t="shared" si="3"/>
        <v>52051.2</v>
      </c>
      <c r="F14" s="49">
        <f t="shared" si="3"/>
        <v>0</v>
      </c>
      <c r="G14" s="49">
        <f t="shared" si="3"/>
        <v>0</v>
      </c>
      <c r="H14" s="49">
        <f t="shared" si="3"/>
        <v>0</v>
      </c>
      <c r="I14" s="49">
        <f t="shared" si="3"/>
        <v>0</v>
      </c>
      <c r="J14" s="49">
        <f t="shared" si="3"/>
        <v>0</v>
      </c>
      <c r="K14" s="49">
        <f t="shared" si="3"/>
        <v>52051.2</v>
      </c>
      <c r="L14" s="49">
        <f t="shared" si="3"/>
        <v>52051.2</v>
      </c>
      <c r="M14" s="49">
        <f t="shared" si="3"/>
        <v>0</v>
      </c>
    </row>
    <row r="15" spans="1:13" ht="27" customHeight="1">
      <c r="A15" s="12" t="s">
        <v>96</v>
      </c>
      <c r="B15" s="12" t="s">
        <v>97</v>
      </c>
      <c r="C15" s="12" t="s">
        <v>95</v>
      </c>
      <c r="D15" s="38" t="s">
        <v>77</v>
      </c>
      <c r="E15" s="49">
        <v>52051.2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52051.2</v>
      </c>
      <c r="L15" s="49">
        <v>52051.2</v>
      </c>
      <c r="M15" s="4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9"/>
  <sheetViews>
    <sheetView showGridLines="0" zoomScalePageLayoutView="0" workbookViewId="0" topLeftCell="M1">
      <selection activeCell="A1" sqref="A1"/>
    </sheetView>
  </sheetViews>
  <sheetFormatPr defaultColWidth="9.00390625" defaultRowHeight="13.5"/>
  <cols>
    <col min="1" max="3" width="5.375" style="0" customWidth="1"/>
    <col min="4" max="4" width="14.75390625" style="0" customWidth="1"/>
    <col min="5" max="5" width="14.375" style="0" customWidth="1"/>
    <col min="6" max="6" width="10.00390625" style="0" customWidth="1"/>
    <col min="8" max="8" width="7.25390625" style="0" customWidth="1"/>
    <col min="9" max="9" width="12.00390625" style="0" customWidth="1"/>
    <col min="10" max="10" width="10.875" style="0" customWidth="1"/>
    <col min="13" max="13" width="8.00390625" style="0" customWidth="1"/>
    <col min="14" max="14" width="10.875" style="0" customWidth="1"/>
    <col min="15" max="15" width="10.75390625" style="0" customWidth="1"/>
    <col min="16" max="16" width="7.625" style="0" customWidth="1"/>
    <col min="17" max="17" width="9.75390625" style="0" customWidth="1"/>
    <col min="18" max="18" width="10.125" style="0" customWidth="1"/>
    <col min="19" max="19" width="9.875" style="0" customWidth="1"/>
    <col min="21" max="21" width="10.25390625" style="0" customWidth="1"/>
  </cols>
  <sheetData>
    <row r="1" ht="13.5" customHeight="1"/>
    <row r="2" spans="1:25" ht="37.5" customHeight="1">
      <c r="A2" s="128" t="s">
        <v>211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32" ht="16.5" customHeight="1">
      <c r="A3" s="103" t="s">
        <v>71</v>
      </c>
      <c r="B3" s="104"/>
      <c r="C3" s="104"/>
      <c r="D3" s="104"/>
      <c r="E3" s="104"/>
      <c r="AF3" s="27" t="s">
        <v>2</v>
      </c>
    </row>
    <row r="4" spans="1:32" ht="18" customHeight="1">
      <c r="A4" s="90" t="s">
        <v>72</v>
      </c>
      <c r="B4" s="120"/>
      <c r="C4" s="91"/>
      <c r="D4" s="92" t="s">
        <v>76</v>
      </c>
      <c r="E4" s="92" t="s">
        <v>61</v>
      </c>
      <c r="F4" s="134" t="s">
        <v>150</v>
      </c>
      <c r="G4" s="134" t="s">
        <v>151</v>
      </c>
      <c r="H4" s="134" t="s">
        <v>152</v>
      </c>
      <c r="I4" s="92" t="s">
        <v>153</v>
      </c>
      <c r="J4" s="134" t="s">
        <v>154</v>
      </c>
      <c r="K4" s="134" t="s">
        <v>155</v>
      </c>
      <c r="L4" s="134" t="s">
        <v>156</v>
      </c>
      <c r="M4" s="135" t="s">
        <v>171</v>
      </c>
      <c r="N4" s="134" t="s">
        <v>157</v>
      </c>
      <c r="O4" s="134" t="s">
        <v>158</v>
      </c>
      <c r="P4" s="137" t="s">
        <v>159</v>
      </c>
      <c r="Q4" s="134" t="s">
        <v>160</v>
      </c>
      <c r="R4" s="134" t="s">
        <v>161</v>
      </c>
      <c r="S4" s="134" t="s">
        <v>162</v>
      </c>
      <c r="T4" s="137" t="s">
        <v>163</v>
      </c>
      <c r="U4" s="134" t="s">
        <v>164</v>
      </c>
      <c r="V4" s="134" t="s">
        <v>165</v>
      </c>
      <c r="W4" s="134" t="s">
        <v>166</v>
      </c>
      <c r="X4" s="134" t="s">
        <v>167</v>
      </c>
      <c r="Y4" s="134" t="s">
        <v>168</v>
      </c>
      <c r="Z4" s="92" t="s">
        <v>176</v>
      </c>
      <c r="AA4" s="92" t="s">
        <v>212</v>
      </c>
      <c r="AB4" s="92" t="s">
        <v>174</v>
      </c>
      <c r="AC4" s="92" t="s">
        <v>173</v>
      </c>
      <c r="AD4" s="92" t="s">
        <v>172</v>
      </c>
      <c r="AE4" s="92" t="s">
        <v>170</v>
      </c>
      <c r="AF4" s="92" t="s">
        <v>169</v>
      </c>
    </row>
    <row r="5" spans="1:32" ht="22.5" customHeight="1">
      <c r="A5" s="37" t="s">
        <v>73</v>
      </c>
      <c r="B5" s="37" t="s">
        <v>74</v>
      </c>
      <c r="C5" s="37" t="s">
        <v>75</v>
      </c>
      <c r="D5" s="93"/>
      <c r="E5" s="93"/>
      <c r="F5" s="135"/>
      <c r="G5" s="135"/>
      <c r="H5" s="135"/>
      <c r="I5" s="133"/>
      <c r="J5" s="135"/>
      <c r="K5" s="135"/>
      <c r="L5" s="135"/>
      <c r="M5" s="136"/>
      <c r="N5" s="135"/>
      <c r="O5" s="135"/>
      <c r="P5" s="138"/>
      <c r="Q5" s="135"/>
      <c r="R5" s="135"/>
      <c r="S5" s="135"/>
      <c r="T5" s="138"/>
      <c r="U5" s="135"/>
      <c r="V5" s="135"/>
      <c r="W5" s="135"/>
      <c r="X5" s="135"/>
      <c r="Y5" s="135"/>
      <c r="Z5" s="93"/>
      <c r="AA5" s="93"/>
      <c r="AB5" s="93"/>
      <c r="AC5" s="93"/>
      <c r="AD5" s="93"/>
      <c r="AE5" s="93"/>
      <c r="AF5" s="93"/>
    </row>
    <row r="6" spans="1:32" s="10" customFormat="1" ht="27" customHeight="1">
      <c r="A6" s="12"/>
      <c r="B6" s="12"/>
      <c r="C6" s="12"/>
      <c r="D6" s="38" t="s">
        <v>67</v>
      </c>
      <c r="E6" s="42">
        <f aca="true" t="shared" si="0" ref="E6:N8">E7</f>
        <v>230000</v>
      </c>
      <c r="F6" s="42">
        <f t="shared" si="0"/>
        <v>4000</v>
      </c>
      <c r="G6" s="42">
        <f t="shared" si="0"/>
        <v>0</v>
      </c>
      <c r="H6" s="42">
        <f t="shared" si="0"/>
        <v>0</v>
      </c>
      <c r="I6" s="42">
        <f t="shared" si="0"/>
        <v>128500</v>
      </c>
      <c r="J6" s="42">
        <f t="shared" si="0"/>
        <v>3500</v>
      </c>
      <c r="K6" s="42">
        <f t="shared" si="0"/>
        <v>0</v>
      </c>
      <c r="L6" s="42">
        <f t="shared" si="0"/>
        <v>0</v>
      </c>
      <c r="M6" s="42">
        <f t="shared" si="0"/>
        <v>0</v>
      </c>
      <c r="N6" s="42">
        <f t="shared" si="0"/>
        <v>2000</v>
      </c>
      <c r="O6" s="42">
        <f aca="true" t="shared" si="1" ref="O6:X8">O7</f>
        <v>75000</v>
      </c>
      <c r="P6" s="42">
        <f t="shared" si="1"/>
        <v>0</v>
      </c>
      <c r="Q6" s="42">
        <f t="shared" si="1"/>
        <v>2500</v>
      </c>
      <c r="R6" s="42">
        <f t="shared" si="1"/>
        <v>1000</v>
      </c>
      <c r="S6" s="42">
        <f t="shared" si="1"/>
        <v>9000</v>
      </c>
      <c r="T6" s="42">
        <f t="shared" si="1"/>
        <v>0</v>
      </c>
      <c r="U6" s="42">
        <f t="shared" si="1"/>
        <v>4500</v>
      </c>
      <c r="V6" s="42">
        <f t="shared" si="1"/>
        <v>0</v>
      </c>
      <c r="W6" s="42">
        <f t="shared" si="1"/>
        <v>0</v>
      </c>
      <c r="X6" s="42">
        <f t="shared" si="1"/>
        <v>0</v>
      </c>
      <c r="Y6" s="42">
        <f aca="true" t="shared" si="2" ref="Y6:AF8">Y7</f>
        <v>0</v>
      </c>
      <c r="Z6" s="48">
        <f t="shared" si="2"/>
        <v>0</v>
      </c>
      <c r="AA6" s="48">
        <f t="shared" si="2"/>
        <v>0</v>
      </c>
      <c r="AB6" s="48">
        <f t="shared" si="2"/>
        <v>0</v>
      </c>
      <c r="AC6" s="48">
        <f t="shared" si="2"/>
        <v>0</v>
      </c>
      <c r="AD6" s="48">
        <f t="shared" si="2"/>
        <v>0</v>
      </c>
      <c r="AE6" s="48">
        <f t="shared" si="2"/>
        <v>0</v>
      </c>
      <c r="AF6" s="48">
        <f t="shared" si="2"/>
        <v>0</v>
      </c>
    </row>
    <row r="7" spans="1:32" ht="27" customHeight="1">
      <c r="A7" s="12"/>
      <c r="B7" s="12" t="s">
        <v>100</v>
      </c>
      <c r="C7" s="12"/>
      <c r="D7" s="38"/>
      <c r="E7" s="42">
        <f t="shared" si="0"/>
        <v>230000</v>
      </c>
      <c r="F7" s="42">
        <f t="shared" si="0"/>
        <v>4000</v>
      </c>
      <c r="G7" s="42">
        <f t="shared" si="0"/>
        <v>0</v>
      </c>
      <c r="H7" s="42">
        <f t="shared" si="0"/>
        <v>0</v>
      </c>
      <c r="I7" s="42">
        <f t="shared" si="0"/>
        <v>128500</v>
      </c>
      <c r="J7" s="42">
        <f t="shared" si="0"/>
        <v>3500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2000</v>
      </c>
      <c r="O7" s="42">
        <f t="shared" si="1"/>
        <v>75000</v>
      </c>
      <c r="P7" s="42">
        <f t="shared" si="1"/>
        <v>0</v>
      </c>
      <c r="Q7" s="42">
        <f t="shared" si="1"/>
        <v>2500</v>
      </c>
      <c r="R7" s="42">
        <f t="shared" si="1"/>
        <v>1000</v>
      </c>
      <c r="S7" s="42">
        <f t="shared" si="1"/>
        <v>9000</v>
      </c>
      <c r="T7" s="42">
        <f t="shared" si="1"/>
        <v>0</v>
      </c>
      <c r="U7" s="42">
        <f t="shared" si="1"/>
        <v>4500</v>
      </c>
      <c r="V7" s="42">
        <f t="shared" si="1"/>
        <v>0</v>
      </c>
      <c r="W7" s="42">
        <f t="shared" si="1"/>
        <v>0</v>
      </c>
      <c r="X7" s="42">
        <f t="shared" si="1"/>
        <v>0</v>
      </c>
      <c r="Y7" s="42">
        <f t="shared" si="2"/>
        <v>0</v>
      </c>
      <c r="Z7" s="48">
        <f t="shared" si="2"/>
        <v>0</v>
      </c>
      <c r="AA7" s="48">
        <f t="shared" si="2"/>
        <v>0</v>
      </c>
      <c r="AB7" s="48">
        <f t="shared" si="2"/>
        <v>0</v>
      </c>
      <c r="AC7" s="48">
        <f t="shared" si="2"/>
        <v>0</v>
      </c>
      <c r="AD7" s="48">
        <f t="shared" si="2"/>
        <v>0</v>
      </c>
      <c r="AE7" s="48">
        <f t="shared" si="2"/>
        <v>0</v>
      </c>
      <c r="AF7" s="48">
        <f t="shared" si="2"/>
        <v>0</v>
      </c>
    </row>
    <row r="8" spans="1:32" ht="27" customHeight="1">
      <c r="A8" s="12" t="s">
        <v>99</v>
      </c>
      <c r="B8" s="12"/>
      <c r="C8" s="12"/>
      <c r="D8" s="38"/>
      <c r="E8" s="42">
        <f t="shared" si="0"/>
        <v>230000</v>
      </c>
      <c r="F8" s="42">
        <f t="shared" si="0"/>
        <v>4000</v>
      </c>
      <c r="G8" s="42">
        <f t="shared" si="0"/>
        <v>0</v>
      </c>
      <c r="H8" s="42">
        <f t="shared" si="0"/>
        <v>0</v>
      </c>
      <c r="I8" s="42">
        <f t="shared" si="0"/>
        <v>128500</v>
      </c>
      <c r="J8" s="42">
        <f t="shared" si="0"/>
        <v>3500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2000</v>
      </c>
      <c r="O8" s="42">
        <f t="shared" si="1"/>
        <v>75000</v>
      </c>
      <c r="P8" s="42">
        <f t="shared" si="1"/>
        <v>0</v>
      </c>
      <c r="Q8" s="42">
        <f t="shared" si="1"/>
        <v>2500</v>
      </c>
      <c r="R8" s="42">
        <f t="shared" si="1"/>
        <v>1000</v>
      </c>
      <c r="S8" s="42">
        <f t="shared" si="1"/>
        <v>9000</v>
      </c>
      <c r="T8" s="42">
        <f t="shared" si="1"/>
        <v>0</v>
      </c>
      <c r="U8" s="42">
        <f t="shared" si="1"/>
        <v>4500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2"/>
        <v>0</v>
      </c>
      <c r="Z8" s="48">
        <f t="shared" si="2"/>
        <v>0</v>
      </c>
      <c r="AA8" s="48">
        <f t="shared" si="2"/>
        <v>0</v>
      </c>
      <c r="AB8" s="48">
        <f t="shared" si="2"/>
        <v>0</v>
      </c>
      <c r="AC8" s="48">
        <f t="shared" si="2"/>
        <v>0</v>
      </c>
      <c r="AD8" s="48">
        <f t="shared" si="2"/>
        <v>0</v>
      </c>
      <c r="AE8" s="48">
        <f t="shared" si="2"/>
        <v>0</v>
      </c>
      <c r="AF8" s="48">
        <f t="shared" si="2"/>
        <v>0</v>
      </c>
    </row>
    <row r="9" spans="1:32" ht="27" customHeight="1">
      <c r="A9" s="12" t="s">
        <v>101</v>
      </c>
      <c r="B9" s="12" t="s">
        <v>102</v>
      </c>
      <c r="C9" s="12" t="s">
        <v>98</v>
      </c>
      <c r="D9" s="38" t="s">
        <v>79</v>
      </c>
      <c r="E9" s="42">
        <v>230000</v>
      </c>
      <c r="F9" s="42">
        <v>4000</v>
      </c>
      <c r="G9" s="42">
        <v>0</v>
      </c>
      <c r="H9" s="42">
        <v>0</v>
      </c>
      <c r="I9" s="42">
        <v>128500</v>
      </c>
      <c r="J9" s="42">
        <v>3500</v>
      </c>
      <c r="K9" s="42">
        <v>0</v>
      </c>
      <c r="L9" s="42">
        <v>0</v>
      </c>
      <c r="M9" s="42">
        <v>0</v>
      </c>
      <c r="N9" s="42">
        <v>2000</v>
      </c>
      <c r="O9" s="42">
        <v>75000</v>
      </c>
      <c r="P9" s="42">
        <v>0</v>
      </c>
      <c r="Q9" s="42">
        <v>2500</v>
      </c>
      <c r="R9" s="42">
        <v>1000</v>
      </c>
      <c r="S9" s="42">
        <v>9000</v>
      </c>
      <c r="T9" s="42">
        <v>0</v>
      </c>
      <c r="U9" s="42">
        <v>4500</v>
      </c>
      <c r="V9" s="42">
        <v>0</v>
      </c>
      <c r="W9" s="42">
        <v>0</v>
      </c>
      <c r="X9" s="42">
        <v>0</v>
      </c>
      <c r="Y9" s="42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</row>
  </sheetData>
  <sheetProtection formatCells="0" formatColumns="0" formatRows="0"/>
  <mergeCells count="32"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6" width="15.25390625" style="0" customWidth="1"/>
    <col min="7" max="7" width="7.375" style="0" customWidth="1"/>
    <col min="9" max="9" width="6.125" style="0" customWidth="1"/>
    <col min="10" max="15" width="7.75390625" style="0" customWidth="1"/>
    <col min="16" max="16" width="6.25390625" style="0" customWidth="1"/>
    <col min="17" max="17" width="11.625" style="0" customWidth="1"/>
    <col min="18" max="18" width="12.50390625" style="0" customWidth="1"/>
    <col min="19" max="19" width="10.50390625" style="0" customWidth="1"/>
  </cols>
  <sheetData>
    <row r="1" ht="13.5" customHeight="1"/>
    <row r="2" spans="1:19" ht="39.75" customHeight="1">
      <c r="A2" s="87" t="s">
        <v>213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6.5" customHeight="1">
      <c r="A3" s="103" t="s">
        <v>71</v>
      </c>
      <c r="B3" s="104"/>
      <c r="C3" s="104"/>
      <c r="D3" s="104"/>
      <c r="E3" s="104"/>
      <c r="F3" s="43"/>
      <c r="S3" t="s">
        <v>2</v>
      </c>
    </row>
    <row r="4" spans="1:19" ht="16.5" customHeight="1">
      <c r="A4" s="107" t="s">
        <v>72</v>
      </c>
      <c r="B4" s="108"/>
      <c r="C4" s="109"/>
      <c r="D4" s="110" t="s">
        <v>76</v>
      </c>
      <c r="E4" s="110" t="s">
        <v>61</v>
      </c>
      <c r="F4" s="117" t="s">
        <v>109</v>
      </c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94" t="s">
        <v>112</v>
      </c>
      <c r="R4" s="95"/>
      <c r="S4" s="96"/>
    </row>
    <row r="5" spans="1:19" ht="36.75" customHeight="1">
      <c r="A5" s="44" t="s">
        <v>73</v>
      </c>
      <c r="B5" s="44" t="s">
        <v>74</v>
      </c>
      <c r="C5" s="44" t="s">
        <v>75</v>
      </c>
      <c r="D5" s="111"/>
      <c r="E5" s="111"/>
      <c r="F5" s="45" t="s">
        <v>67</v>
      </c>
      <c r="G5" s="46" t="s">
        <v>178</v>
      </c>
      <c r="H5" s="46" t="s">
        <v>160</v>
      </c>
      <c r="I5" s="46" t="s">
        <v>161</v>
      </c>
      <c r="J5" s="28" t="s">
        <v>175</v>
      </c>
      <c r="K5" s="46" t="s">
        <v>162</v>
      </c>
      <c r="L5" s="46" t="s">
        <v>166</v>
      </c>
      <c r="M5" s="46" t="s">
        <v>179</v>
      </c>
      <c r="N5" s="46" t="s">
        <v>180</v>
      </c>
      <c r="O5" s="47" t="s">
        <v>181</v>
      </c>
      <c r="P5" s="46" t="s">
        <v>182</v>
      </c>
      <c r="Q5" s="32" t="s">
        <v>67</v>
      </c>
      <c r="R5" s="32" t="s">
        <v>86</v>
      </c>
      <c r="S5" s="32" t="s">
        <v>148</v>
      </c>
    </row>
    <row r="6" spans="1:19" s="10" customFormat="1" ht="27" customHeight="1">
      <c r="A6" s="12"/>
      <c r="B6" s="12"/>
      <c r="C6" s="12"/>
      <c r="D6" s="38" t="s">
        <v>67</v>
      </c>
      <c r="E6" s="41">
        <f aca="true" t="shared" si="0" ref="E6:S8">E7</f>
        <v>230000</v>
      </c>
      <c r="F6" s="41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0</v>
      </c>
      <c r="M6" s="42">
        <f t="shared" si="0"/>
        <v>0</v>
      </c>
      <c r="N6" s="42">
        <f t="shared" si="0"/>
        <v>0</v>
      </c>
      <c r="O6" s="48">
        <f t="shared" si="0"/>
        <v>0</v>
      </c>
      <c r="P6" s="48">
        <f t="shared" si="0"/>
        <v>0</v>
      </c>
      <c r="Q6" s="42">
        <f t="shared" si="0"/>
        <v>230000</v>
      </c>
      <c r="R6" s="42">
        <f t="shared" si="0"/>
        <v>230000</v>
      </c>
      <c r="S6" s="42">
        <f t="shared" si="0"/>
        <v>0</v>
      </c>
    </row>
    <row r="7" spans="1:19" ht="27" customHeight="1">
      <c r="A7" s="12"/>
      <c r="B7" s="12" t="s">
        <v>100</v>
      </c>
      <c r="C7" s="12"/>
      <c r="D7" s="38"/>
      <c r="E7" s="41">
        <f t="shared" si="0"/>
        <v>230000</v>
      </c>
      <c r="F7" s="41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8">
        <f t="shared" si="0"/>
        <v>0</v>
      </c>
      <c r="P7" s="48">
        <f t="shared" si="0"/>
        <v>0</v>
      </c>
      <c r="Q7" s="42">
        <f t="shared" si="0"/>
        <v>230000</v>
      </c>
      <c r="R7" s="42">
        <f t="shared" si="0"/>
        <v>230000</v>
      </c>
      <c r="S7" s="42">
        <f t="shared" si="0"/>
        <v>0</v>
      </c>
    </row>
    <row r="8" spans="1:19" ht="27" customHeight="1">
      <c r="A8" s="12" t="s">
        <v>99</v>
      </c>
      <c r="B8" s="12"/>
      <c r="C8" s="12"/>
      <c r="D8" s="38"/>
      <c r="E8" s="41">
        <f t="shared" si="0"/>
        <v>230000</v>
      </c>
      <c r="F8" s="41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8">
        <f t="shared" si="0"/>
        <v>0</v>
      </c>
      <c r="P8" s="48">
        <f t="shared" si="0"/>
        <v>0</v>
      </c>
      <c r="Q8" s="42">
        <f t="shared" si="0"/>
        <v>230000</v>
      </c>
      <c r="R8" s="42">
        <f t="shared" si="0"/>
        <v>230000</v>
      </c>
      <c r="S8" s="42">
        <f t="shared" si="0"/>
        <v>0</v>
      </c>
    </row>
    <row r="9" spans="1:19" ht="27" customHeight="1">
      <c r="A9" s="12" t="s">
        <v>101</v>
      </c>
      <c r="B9" s="12" t="s">
        <v>102</v>
      </c>
      <c r="C9" s="12" t="s">
        <v>98</v>
      </c>
      <c r="D9" s="38" t="s">
        <v>79</v>
      </c>
      <c r="E9" s="41">
        <v>230000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8">
        <v>0</v>
      </c>
      <c r="P9" s="48">
        <v>0</v>
      </c>
      <c r="Q9" s="42">
        <v>230000</v>
      </c>
      <c r="R9" s="42">
        <v>230000</v>
      </c>
      <c r="S9" s="4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6"/>
  <sheetViews>
    <sheetView showGridLines="0" zoomScalePageLayoutView="0" workbookViewId="0" topLeftCell="A1">
      <selection activeCell="Y16" sqref="Y16"/>
    </sheetView>
  </sheetViews>
  <sheetFormatPr defaultColWidth="9.00390625" defaultRowHeight="13.5"/>
  <cols>
    <col min="1" max="2" width="6.50390625" style="0" customWidth="1"/>
    <col min="3" max="3" width="7.125" style="0" customWidth="1"/>
    <col min="4" max="4" width="15.125" style="0" customWidth="1"/>
  </cols>
  <sheetData>
    <row r="1" ht="13.5" customHeight="1"/>
    <row r="2" spans="1:16" ht="47.25" customHeight="1">
      <c r="A2" s="87" t="s">
        <v>214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8" customHeight="1">
      <c r="A3" s="103" t="s">
        <v>71</v>
      </c>
      <c r="B3" s="104"/>
      <c r="C3" s="104"/>
      <c r="D3" s="104"/>
      <c r="E3" s="104"/>
      <c r="P3" s="27" t="s">
        <v>2</v>
      </c>
    </row>
    <row r="4" spans="1:16" ht="15.75" customHeight="1">
      <c r="A4" s="90" t="s">
        <v>72</v>
      </c>
      <c r="B4" s="120"/>
      <c r="C4" s="91"/>
      <c r="D4" s="92" t="s">
        <v>76</v>
      </c>
      <c r="E4" s="92" t="s">
        <v>61</v>
      </c>
      <c r="F4" s="92" t="s">
        <v>184</v>
      </c>
      <c r="G4" s="92" t="s">
        <v>185</v>
      </c>
      <c r="H4" s="121" t="s">
        <v>186</v>
      </c>
      <c r="I4" s="121" t="s">
        <v>187</v>
      </c>
      <c r="J4" s="121" t="s">
        <v>188</v>
      </c>
      <c r="K4" s="121" t="s">
        <v>189</v>
      </c>
      <c r="L4" s="121" t="s">
        <v>133</v>
      </c>
      <c r="M4" s="123" t="s">
        <v>190</v>
      </c>
      <c r="N4" s="125" t="s">
        <v>191</v>
      </c>
      <c r="O4" s="123" t="s">
        <v>192</v>
      </c>
      <c r="P4" s="92" t="s">
        <v>193</v>
      </c>
    </row>
    <row r="5" spans="1:16" ht="28.5" customHeight="1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2"/>
      <c r="K5" s="122"/>
      <c r="L5" s="122"/>
      <c r="M5" s="124"/>
      <c r="N5" s="126"/>
      <c r="O5" s="124"/>
      <c r="P5" s="93"/>
    </row>
    <row r="6" spans="1:16" s="10" customFormat="1" ht="49.5" customHeight="1">
      <c r="A6" s="12"/>
      <c r="B6" s="12"/>
      <c r="C6" s="12"/>
      <c r="D6" s="38"/>
      <c r="E6" s="41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</row>
  </sheetData>
  <sheetProtection formatCells="0" formatColumns="0" formatRows="0"/>
  <mergeCells count="16">
    <mergeCell ref="K4:K5"/>
    <mergeCell ref="L4:L5"/>
    <mergeCell ref="M4:M5"/>
    <mergeCell ref="N4:N5"/>
    <mergeCell ref="O4:O5"/>
    <mergeCell ref="P4:P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8.375" style="0" customWidth="1"/>
    <col min="3" max="3" width="21.125" style="0" customWidth="1"/>
    <col min="4" max="4" width="15.125" style="0" customWidth="1"/>
    <col min="5" max="5" width="24.375" style="0" customWidth="1"/>
    <col min="6" max="6" width="11.50390625" style="0" customWidth="1"/>
    <col min="7" max="7" width="12.00390625" style="0" customWidth="1"/>
    <col min="8" max="8" width="11.50390625" style="0" customWidth="1"/>
    <col min="9" max="9" width="11.00390625" style="0" customWidth="1"/>
    <col min="10" max="10" width="11.375" style="0" customWidth="1"/>
    <col min="11" max="11" width="12.00390625" style="0" customWidth="1"/>
  </cols>
  <sheetData>
    <row r="1" ht="13.5" customHeight="1">
      <c r="A1" s="10"/>
    </row>
    <row r="2" spans="1:11" ht="30" customHeight="1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3.5" customHeight="1">
      <c r="A3" s="88" t="s">
        <v>59</v>
      </c>
      <c r="B3" s="89"/>
      <c r="C3" s="89"/>
      <c r="D3" s="88"/>
      <c r="K3" s="27" t="s">
        <v>2</v>
      </c>
    </row>
    <row r="4" spans="1:11" ht="13.5" customHeight="1">
      <c r="A4" s="90" t="s">
        <v>60</v>
      </c>
      <c r="B4" s="91"/>
      <c r="C4" s="92" t="s">
        <v>61</v>
      </c>
      <c r="D4" s="90" t="s">
        <v>62</v>
      </c>
      <c r="E4" s="91"/>
      <c r="F4" s="92" t="s">
        <v>15</v>
      </c>
      <c r="G4" s="92" t="s">
        <v>18</v>
      </c>
      <c r="H4" s="92" t="s">
        <v>23</v>
      </c>
      <c r="I4" s="92" t="s">
        <v>25</v>
      </c>
      <c r="J4" s="92" t="s">
        <v>28</v>
      </c>
      <c r="K4" s="92" t="s">
        <v>31</v>
      </c>
    </row>
    <row r="5" spans="1:11" ht="27" customHeight="1">
      <c r="A5" s="37" t="s">
        <v>63</v>
      </c>
      <c r="B5" s="37" t="s">
        <v>64</v>
      </c>
      <c r="C5" s="93"/>
      <c r="D5" s="23" t="s">
        <v>65</v>
      </c>
      <c r="E5" s="23" t="s">
        <v>66</v>
      </c>
      <c r="F5" s="93"/>
      <c r="G5" s="93"/>
      <c r="H5" s="93"/>
      <c r="I5" s="93"/>
      <c r="J5" s="93"/>
      <c r="K5" s="93"/>
    </row>
    <row r="6" spans="1:11" s="10" customFormat="1" ht="24.75" customHeight="1">
      <c r="A6" s="12"/>
      <c r="B6" s="38" t="s">
        <v>67</v>
      </c>
      <c r="C6" s="30">
        <f aca="true" t="shared" si="0" ref="C6:K7">C7</f>
        <v>1167425.36</v>
      </c>
      <c r="D6" s="30">
        <f t="shared" si="0"/>
        <v>584424.68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583000.68</v>
      </c>
      <c r="K6" s="30">
        <f t="shared" si="0"/>
        <v>0</v>
      </c>
    </row>
    <row r="7" spans="1:11" ht="24.75" customHeight="1">
      <c r="A7" s="12"/>
      <c r="B7" s="38"/>
      <c r="C7" s="30">
        <f t="shared" si="0"/>
        <v>1167425.36</v>
      </c>
      <c r="D7" s="30">
        <f t="shared" si="0"/>
        <v>584424.68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583000.68</v>
      </c>
      <c r="K7" s="30">
        <f t="shared" si="0"/>
        <v>0</v>
      </c>
    </row>
    <row r="8" spans="1:11" ht="24.75" customHeight="1">
      <c r="A8" s="12" t="s">
        <v>68</v>
      </c>
      <c r="B8" s="38" t="s">
        <v>69</v>
      </c>
      <c r="C8" s="30">
        <v>1167425.36</v>
      </c>
      <c r="D8" s="30">
        <v>584424.68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583000.68</v>
      </c>
      <c r="K8" s="30">
        <v>0</v>
      </c>
    </row>
  </sheetData>
  <sheetProtection formatCells="0" formatColumns="0" formatRows="0"/>
  <mergeCells count="11">
    <mergeCell ref="K4:K5"/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6"/>
  <sheetViews>
    <sheetView showGridLines="0" zoomScalePageLayoutView="0" workbookViewId="0" topLeftCell="A1">
      <selection activeCell="H11" sqref="H11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87" t="s">
        <v>215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 customHeight="1">
      <c r="A3" s="103" t="s">
        <v>71</v>
      </c>
      <c r="B3" s="104"/>
      <c r="C3" s="104"/>
      <c r="D3" s="104"/>
      <c r="E3" s="104"/>
      <c r="J3" t="s">
        <v>2</v>
      </c>
    </row>
    <row r="4" spans="1:10" ht="15.75" customHeight="1">
      <c r="A4" s="90" t="s">
        <v>72</v>
      </c>
      <c r="B4" s="120"/>
      <c r="C4" s="91"/>
      <c r="D4" s="92" t="s">
        <v>76</v>
      </c>
      <c r="E4" s="92" t="s">
        <v>61</v>
      </c>
      <c r="F4" s="92" t="s">
        <v>195</v>
      </c>
      <c r="G4" s="92" t="s">
        <v>190</v>
      </c>
      <c r="H4" s="121" t="s">
        <v>196</v>
      </c>
      <c r="I4" s="121" t="s">
        <v>197</v>
      </c>
      <c r="J4" s="123" t="s">
        <v>193</v>
      </c>
    </row>
    <row r="5" spans="1:10" ht="28.5" customHeight="1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3"/>
    </row>
    <row r="6" spans="1:10" s="10" customFormat="1" ht="29.25" customHeight="1">
      <c r="A6" s="12"/>
      <c r="B6" s="12"/>
      <c r="C6" s="12"/>
      <c r="D6" s="38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7"/>
  <sheetViews>
    <sheetView showGridLines="0" zoomScalePageLayoutView="0" workbookViewId="0" topLeftCell="A1">
      <selection activeCell="D9" sqref="D9"/>
    </sheetView>
  </sheetViews>
  <sheetFormatPr defaultColWidth="9.00390625" defaultRowHeight="13.5"/>
  <cols>
    <col min="1" max="1" width="6.75390625" style="0" customWidth="1"/>
    <col min="2" max="3" width="5.875" style="0" customWidth="1"/>
    <col min="4" max="4" width="13.375" style="0" customWidth="1"/>
  </cols>
  <sheetData>
    <row r="1" ht="13.5" customHeight="1"/>
    <row r="2" spans="1:17" ht="31.5" customHeight="1">
      <c r="A2" s="87" t="s">
        <v>216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8" customHeight="1">
      <c r="A3" s="88" t="s">
        <v>71</v>
      </c>
      <c r="B3" s="88"/>
      <c r="C3" s="88"/>
      <c r="D3" s="88"/>
      <c r="E3" s="88"/>
      <c r="F3" s="88"/>
      <c r="Q3" s="27" t="s">
        <v>2</v>
      </c>
    </row>
    <row r="4" spans="1:17" ht="16.5" customHeight="1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6"/>
    </row>
    <row r="5" spans="1:17" ht="16.5" customHeight="1">
      <c r="A5" s="94" t="s">
        <v>82</v>
      </c>
      <c r="B5" s="95"/>
      <c r="C5" s="96"/>
      <c r="D5" s="97" t="s">
        <v>76</v>
      </c>
      <c r="E5" s="99"/>
      <c r="F5" s="97" t="s">
        <v>67</v>
      </c>
      <c r="G5" s="97" t="s">
        <v>83</v>
      </c>
      <c r="H5" s="97" t="s">
        <v>84</v>
      </c>
      <c r="I5" s="97" t="s">
        <v>85</v>
      </c>
      <c r="J5" s="97" t="s">
        <v>67</v>
      </c>
      <c r="K5" s="97" t="s">
        <v>86</v>
      </c>
      <c r="L5" s="97" t="s">
        <v>87</v>
      </c>
      <c r="M5" s="97" t="s">
        <v>88</v>
      </c>
      <c r="N5" s="97" t="s">
        <v>89</v>
      </c>
      <c r="O5" s="97" t="s">
        <v>90</v>
      </c>
      <c r="P5" s="97" t="s">
        <v>92</v>
      </c>
      <c r="Q5" s="100" t="s">
        <v>93</v>
      </c>
    </row>
    <row r="6" spans="1:17" ht="18" customHeight="1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</row>
    <row r="7" spans="1:17" s="10" customFormat="1" ht="21.75" customHeight="1">
      <c r="A7" s="35"/>
      <c r="B7" s="35"/>
      <c r="C7" s="35"/>
      <c r="D7" s="33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</sheetData>
  <sheetProtection formatCells="0" formatColumns="0" formatRows="0"/>
  <mergeCells count="20"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7"/>
  <sheetViews>
    <sheetView showGridLines="0" zoomScalePageLayoutView="0" workbookViewId="0" topLeftCell="A1">
      <selection activeCell="E12" sqref="E12"/>
    </sheetView>
  </sheetViews>
  <sheetFormatPr defaultColWidth="9.00390625" defaultRowHeight="13.5"/>
  <cols>
    <col min="1" max="1" width="5.25390625" style="0" customWidth="1"/>
    <col min="2" max="2" width="5.75390625" style="0" customWidth="1"/>
    <col min="3" max="3" width="5.375" style="0" customWidth="1"/>
    <col min="4" max="4" width="18.125" style="0" customWidth="1"/>
    <col min="5" max="5" width="15.375" style="0" customWidth="1"/>
    <col min="17" max="17" width="11.625" style="0" customWidth="1"/>
  </cols>
  <sheetData>
    <row r="1" ht="13.5" customHeight="1"/>
    <row r="2" spans="1:17" ht="47.25" customHeight="1">
      <c r="A2" s="128" t="s">
        <v>217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>
      <c r="A3" s="103" t="s">
        <v>71</v>
      </c>
      <c r="B3" s="139"/>
      <c r="C3" s="139"/>
      <c r="D3" s="139"/>
      <c r="Q3" t="s">
        <v>2</v>
      </c>
    </row>
    <row r="4" spans="1:17" ht="40.5" customHeight="1">
      <c r="A4" s="94" t="s">
        <v>72</v>
      </c>
      <c r="B4" s="95"/>
      <c r="C4" s="96"/>
      <c r="D4" s="97" t="s">
        <v>72</v>
      </c>
      <c r="E4" s="97" t="s">
        <v>61</v>
      </c>
      <c r="F4" s="97" t="s">
        <v>108</v>
      </c>
      <c r="G4" s="97" t="s">
        <v>109</v>
      </c>
      <c r="H4" s="97" t="s">
        <v>110</v>
      </c>
      <c r="I4" s="97" t="s">
        <v>111</v>
      </c>
      <c r="J4" s="97" t="s">
        <v>112</v>
      </c>
      <c r="K4" s="97" t="s">
        <v>113</v>
      </c>
      <c r="L4" s="97" t="s">
        <v>114</v>
      </c>
      <c r="M4" s="97" t="s">
        <v>115</v>
      </c>
      <c r="N4" s="97" t="s">
        <v>85</v>
      </c>
      <c r="O4" s="97" t="s">
        <v>116</v>
      </c>
      <c r="P4" s="97" t="s">
        <v>93</v>
      </c>
      <c r="Q4" s="97" t="s">
        <v>92</v>
      </c>
    </row>
    <row r="5" spans="1:17" ht="13.5" customHeight="1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0" customFormat="1" ht="33.75" customHeight="1">
      <c r="A7" s="25"/>
      <c r="B7" s="25"/>
      <c r="C7" s="25"/>
      <c r="D7" s="31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"/>
  <sheetViews>
    <sheetView showGridLines="0" zoomScalePageLayoutView="0" workbookViewId="0" topLeftCell="A1">
      <selection activeCell="Q11" sqref="Q11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</cols>
  <sheetData>
    <row r="1" ht="13.5" customHeight="1"/>
    <row r="2" spans="1:17" ht="45" customHeight="1">
      <c r="A2" s="87" t="s">
        <v>218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21" customHeight="1">
      <c r="A3" s="88" t="s">
        <v>71</v>
      </c>
      <c r="B3" s="88"/>
      <c r="C3" s="88"/>
      <c r="D3" s="88"/>
      <c r="E3" s="88"/>
      <c r="F3" s="88"/>
      <c r="Q3" s="27" t="s">
        <v>2</v>
      </c>
    </row>
    <row r="4" spans="1:17" ht="16.5" customHeight="1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6"/>
    </row>
    <row r="5" spans="1:17" ht="16.5" customHeight="1">
      <c r="A5" s="94" t="s">
        <v>82</v>
      </c>
      <c r="B5" s="95"/>
      <c r="C5" s="96"/>
      <c r="D5" s="97" t="s">
        <v>76</v>
      </c>
      <c r="E5" s="99"/>
      <c r="F5" s="97" t="s">
        <v>67</v>
      </c>
      <c r="G5" s="97" t="s">
        <v>83</v>
      </c>
      <c r="H5" s="97" t="s">
        <v>84</v>
      </c>
      <c r="I5" s="97" t="s">
        <v>85</v>
      </c>
      <c r="J5" s="97" t="s">
        <v>67</v>
      </c>
      <c r="K5" s="97" t="s">
        <v>86</v>
      </c>
      <c r="L5" s="97" t="s">
        <v>87</v>
      </c>
      <c r="M5" s="97" t="s">
        <v>88</v>
      </c>
      <c r="N5" s="97" t="s">
        <v>89</v>
      </c>
      <c r="O5" s="97" t="s">
        <v>90</v>
      </c>
      <c r="P5" s="97" t="s">
        <v>92</v>
      </c>
      <c r="Q5" s="100" t="s">
        <v>93</v>
      </c>
    </row>
    <row r="6" spans="1:17" ht="18" customHeight="1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</row>
    <row r="7" spans="1:17" s="10" customFormat="1" ht="21.75" customHeight="1">
      <c r="A7" s="35"/>
      <c r="B7" s="35"/>
      <c r="C7" s="35"/>
      <c r="D7" s="33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</sheetData>
  <sheetProtection formatCells="0" formatColumns="0" formatRows="0"/>
  <mergeCells count="20"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"/>
  <sheetViews>
    <sheetView showGridLines="0" zoomScalePageLayoutView="0" workbookViewId="0" topLeftCell="A1">
      <selection activeCell="O11" sqref="O11"/>
    </sheetView>
  </sheetViews>
  <sheetFormatPr defaultColWidth="9.00390625" defaultRowHeight="13.5"/>
  <cols>
    <col min="1" max="1" width="5.625" style="0" customWidth="1"/>
    <col min="2" max="2" width="6.125" style="0" customWidth="1"/>
    <col min="3" max="3" width="5.375" style="0" customWidth="1"/>
    <col min="4" max="4" width="18.125" style="0" customWidth="1"/>
    <col min="5" max="5" width="15.375" style="0" customWidth="1"/>
    <col min="17" max="17" width="10.375" style="0" customWidth="1"/>
  </cols>
  <sheetData>
    <row r="1" ht="13.5" customHeight="1"/>
    <row r="2" spans="1:17" ht="44.25" customHeight="1">
      <c r="A2" s="128" t="s">
        <v>219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9.5" customHeight="1">
      <c r="A3" s="103" t="s">
        <v>71</v>
      </c>
      <c r="B3" s="139"/>
      <c r="C3" s="139"/>
      <c r="D3" s="139"/>
      <c r="Q3" t="s">
        <v>2</v>
      </c>
    </row>
    <row r="4" spans="1:17" ht="40.5" customHeight="1">
      <c r="A4" s="94" t="s">
        <v>72</v>
      </c>
      <c r="B4" s="95"/>
      <c r="C4" s="96"/>
      <c r="D4" s="97" t="s">
        <v>72</v>
      </c>
      <c r="E4" s="97" t="s">
        <v>61</v>
      </c>
      <c r="F4" s="97" t="s">
        <v>108</v>
      </c>
      <c r="G4" s="97" t="s">
        <v>109</v>
      </c>
      <c r="H4" s="97" t="s">
        <v>110</v>
      </c>
      <c r="I4" s="97" t="s">
        <v>111</v>
      </c>
      <c r="J4" s="97" t="s">
        <v>112</v>
      </c>
      <c r="K4" s="97" t="s">
        <v>113</v>
      </c>
      <c r="L4" s="97" t="s">
        <v>114</v>
      </c>
      <c r="M4" s="97" t="s">
        <v>115</v>
      </c>
      <c r="N4" s="97" t="s">
        <v>85</v>
      </c>
      <c r="O4" s="97" t="s">
        <v>116</v>
      </c>
      <c r="P4" s="97" t="s">
        <v>93</v>
      </c>
      <c r="Q4" s="97" t="s">
        <v>92</v>
      </c>
    </row>
    <row r="5" spans="1:17" ht="13.5" customHeight="1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0" customFormat="1" ht="33.75" customHeight="1">
      <c r="A7" s="25"/>
      <c r="B7" s="25"/>
      <c r="C7" s="25"/>
      <c r="D7" s="31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  <col min="5" max="5" width="10.875" style="0" customWidth="1"/>
    <col min="6" max="6" width="10.625" style="0" customWidth="1"/>
    <col min="7" max="7" width="11.125" style="0" customWidth="1"/>
    <col min="8" max="8" width="9.625" style="0" customWidth="1"/>
    <col min="9" max="9" width="7.625" style="0" customWidth="1"/>
    <col min="10" max="10" width="10.625" style="0" customWidth="1"/>
    <col min="11" max="11" width="10.875" style="0" customWidth="1"/>
    <col min="13" max="13" width="7.50390625" style="0" customWidth="1"/>
    <col min="16" max="16" width="7.375" style="0" customWidth="1"/>
  </cols>
  <sheetData>
    <row r="1" ht="13.5" customHeight="1"/>
    <row r="2" spans="1:17" ht="41.25" customHeight="1">
      <c r="A2" s="128" t="s">
        <v>220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4" customHeight="1">
      <c r="A3" s="88" t="s">
        <v>71</v>
      </c>
      <c r="B3" s="89"/>
      <c r="C3" s="89"/>
      <c r="D3" s="89"/>
      <c r="E3" s="89"/>
      <c r="Q3" s="27" t="s">
        <v>2</v>
      </c>
    </row>
    <row r="4" spans="1:17" ht="16.5" customHeight="1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6"/>
    </row>
    <row r="5" spans="1:17" ht="16.5" customHeight="1">
      <c r="A5" s="94" t="s">
        <v>82</v>
      </c>
      <c r="B5" s="95"/>
      <c r="C5" s="96"/>
      <c r="D5" s="97" t="s">
        <v>76</v>
      </c>
      <c r="E5" s="99"/>
      <c r="F5" s="97" t="s">
        <v>67</v>
      </c>
      <c r="G5" s="97" t="s">
        <v>83</v>
      </c>
      <c r="H5" s="97" t="s">
        <v>84</v>
      </c>
      <c r="I5" s="97" t="s">
        <v>85</v>
      </c>
      <c r="J5" s="97" t="s">
        <v>67</v>
      </c>
      <c r="K5" s="97" t="s">
        <v>86</v>
      </c>
      <c r="L5" s="97" t="s">
        <v>87</v>
      </c>
      <c r="M5" s="97" t="s">
        <v>88</v>
      </c>
      <c r="N5" s="97" t="s">
        <v>89</v>
      </c>
      <c r="O5" s="97" t="s">
        <v>90</v>
      </c>
      <c r="P5" s="97" t="s">
        <v>92</v>
      </c>
      <c r="Q5" s="100" t="s">
        <v>93</v>
      </c>
    </row>
    <row r="6" spans="1:17" ht="18" customHeight="1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</row>
    <row r="7" spans="1:17" s="10" customFormat="1" ht="21.75" customHeight="1">
      <c r="A7" s="33"/>
      <c r="B7" s="33"/>
      <c r="C7" s="33"/>
      <c r="D7" s="33" t="s">
        <v>67</v>
      </c>
      <c r="E7" s="34">
        <f aca="true" t="shared" si="0" ref="E7:Q7">E8+E11+E14</f>
        <v>584424.6799999999</v>
      </c>
      <c r="F7" s="34">
        <f t="shared" si="0"/>
        <v>384424.68</v>
      </c>
      <c r="G7" s="34">
        <f t="shared" si="0"/>
        <v>354424.68</v>
      </c>
      <c r="H7" s="34">
        <f t="shared" si="0"/>
        <v>30000</v>
      </c>
      <c r="I7" s="34">
        <f t="shared" si="0"/>
        <v>0</v>
      </c>
      <c r="J7" s="34">
        <f t="shared" si="0"/>
        <v>200000</v>
      </c>
      <c r="K7" s="34">
        <f t="shared" si="0"/>
        <v>200000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</row>
    <row r="8" spans="1:17" ht="21.75" customHeight="1">
      <c r="A8" s="33">
        <v>208</v>
      </c>
      <c r="B8" s="33"/>
      <c r="C8" s="33"/>
      <c r="D8" s="33"/>
      <c r="E8" s="34">
        <f aca="true" t="shared" si="1" ref="E8:Q9">E9</f>
        <v>52051.2</v>
      </c>
      <c r="F8" s="34">
        <f t="shared" si="1"/>
        <v>52051.2</v>
      </c>
      <c r="G8" s="34">
        <f t="shared" si="1"/>
        <v>52051.2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  <c r="Q8" s="34">
        <f t="shared" si="1"/>
        <v>0</v>
      </c>
    </row>
    <row r="9" spans="1:17" ht="21.75" customHeight="1">
      <c r="A9" s="33"/>
      <c r="B9" s="33">
        <v>5</v>
      </c>
      <c r="C9" s="33"/>
      <c r="D9" s="33"/>
      <c r="E9" s="34">
        <f t="shared" si="1"/>
        <v>52051.2</v>
      </c>
      <c r="F9" s="34">
        <f t="shared" si="1"/>
        <v>52051.2</v>
      </c>
      <c r="G9" s="34">
        <f t="shared" si="1"/>
        <v>52051.2</v>
      </c>
      <c r="H9" s="34">
        <f t="shared" si="1"/>
        <v>0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</row>
    <row r="10" spans="1:17" ht="21.75" customHeight="1">
      <c r="A10" s="33">
        <v>208</v>
      </c>
      <c r="B10" s="33">
        <v>5</v>
      </c>
      <c r="C10" s="33">
        <v>5</v>
      </c>
      <c r="D10" s="33" t="s">
        <v>77</v>
      </c>
      <c r="E10" s="34">
        <v>52051.2</v>
      </c>
      <c r="F10" s="34">
        <v>52051.2</v>
      </c>
      <c r="G10" s="34">
        <v>52051.2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</row>
    <row r="11" spans="1:17" ht="21.75" customHeight="1">
      <c r="A11" s="33">
        <v>214</v>
      </c>
      <c r="B11" s="33"/>
      <c r="C11" s="33"/>
      <c r="D11" s="33"/>
      <c r="E11" s="34">
        <f aca="true" t="shared" si="2" ref="E11:Q12">E12</f>
        <v>511553</v>
      </c>
      <c r="F11" s="34">
        <f t="shared" si="2"/>
        <v>311553</v>
      </c>
      <c r="G11" s="34">
        <f t="shared" si="2"/>
        <v>281553</v>
      </c>
      <c r="H11" s="34">
        <f t="shared" si="2"/>
        <v>30000</v>
      </c>
      <c r="I11" s="34">
        <f t="shared" si="2"/>
        <v>0</v>
      </c>
      <c r="J11" s="34">
        <f t="shared" si="2"/>
        <v>200000</v>
      </c>
      <c r="K11" s="34">
        <f t="shared" si="2"/>
        <v>200000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34">
        <f t="shared" si="2"/>
        <v>0</v>
      </c>
      <c r="Q11" s="34">
        <f t="shared" si="2"/>
        <v>0</v>
      </c>
    </row>
    <row r="12" spans="1:17" ht="21.75" customHeight="1">
      <c r="A12" s="33"/>
      <c r="B12" s="33">
        <v>1</v>
      </c>
      <c r="C12" s="33"/>
      <c r="D12" s="33"/>
      <c r="E12" s="34">
        <f t="shared" si="2"/>
        <v>511553</v>
      </c>
      <c r="F12" s="34">
        <f t="shared" si="2"/>
        <v>311553</v>
      </c>
      <c r="G12" s="34">
        <f t="shared" si="2"/>
        <v>281553</v>
      </c>
      <c r="H12" s="34">
        <f t="shared" si="2"/>
        <v>30000</v>
      </c>
      <c r="I12" s="34">
        <f t="shared" si="2"/>
        <v>0</v>
      </c>
      <c r="J12" s="34">
        <f t="shared" si="2"/>
        <v>200000</v>
      </c>
      <c r="K12" s="34">
        <f t="shared" si="2"/>
        <v>200000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</row>
    <row r="13" spans="1:17" ht="21.75" customHeight="1">
      <c r="A13" s="33">
        <v>214</v>
      </c>
      <c r="B13" s="33">
        <v>1</v>
      </c>
      <c r="C13" s="33">
        <v>6</v>
      </c>
      <c r="D13" s="33" t="s">
        <v>79</v>
      </c>
      <c r="E13" s="34">
        <v>511553</v>
      </c>
      <c r="F13" s="34">
        <v>311553</v>
      </c>
      <c r="G13" s="34">
        <v>281553</v>
      </c>
      <c r="H13" s="34">
        <v>30000</v>
      </c>
      <c r="I13" s="34">
        <v>0</v>
      </c>
      <c r="J13" s="34">
        <v>200000</v>
      </c>
      <c r="K13" s="34">
        <v>200000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</row>
    <row r="14" spans="1:17" ht="21.75" customHeight="1">
      <c r="A14" s="33">
        <v>221</v>
      </c>
      <c r="B14" s="33"/>
      <c r="C14" s="33"/>
      <c r="D14" s="33"/>
      <c r="E14" s="34">
        <f aca="true" t="shared" si="3" ref="E14:Q15">E15</f>
        <v>20820.48</v>
      </c>
      <c r="F14" s="34">
        <f t="shared" si="3"/>
        <v>20820.48</v>
      </c>
      <c r="G14" s="34">
        <f t="shared" si="3"/>
        <v>20820.48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0</v>
      </c>
      <c r="M14" s="34">
        <f t="shared" si="3"/>
        <v>0</v>
      </c>
      <c r="N14" s="34">
        <f t="shared" si="3"/>
        <v>0</v>
      </c>
      <c r="O14" s="34">
        <f t="shared" si="3"/>
        <v>0</v>
      </c>
      <c r="P14" s="34">
        <f t="shared" si="3"/>
        <v>0</v>
      </c>
      <c r="Q14" s="34">
        <f t="shared" si="3"/>
        <v>0</v>
      </c>
    </row>
    <row r="15" spans="1:17" ht="21.75" customHeight="1">
      <c r="A15" s="33"/>
      <c r="B15" s="33">
        <v>2</v>
      </c>
      <c r="C15" s="33"/>
      <c r="D15" s="33"/>
      <c r="E15" s="34">
        <f t="shared" si="3"/>
        <v>20820.48</v>
      </c>
      <c r="F15" s="34">
        <f t="shared" si="3"/>
        <v>20820.48</v>
      </c>
      <c r="G15" s="34">
        <f t="shared" si="3"/>
        <v>20820.48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</row>
    <row r="16" spans="1:17" ht="21.75" customHeight="1">
      <c r="A16" s="33">
        <v>221</v>
      </c>
      <c r="B16" s="33">
        <v>2</v>
      </c>
      <c r="C16" s="33">
        <v>1</v>
      </c>
      <c r="D16" s="33" t="s">
        <v>80</v>
      </c>
      <c r="E16" s="34">
        <v>20820.48</v>
      </c>
      <c r="F16" s="34">
        <v>20820.48</v>
      </c>
      <c r="G16" s="34">
        <v>20820.48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</row>
  </sheetData>
  <sheetProtection formatCells="0" formatColumns="0" formatRows="0"/>
  <mergeCells count="20"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5.125" style="0" customWidth="1"/>
    <col min="4" max="4" width="18.125" style="0" customWidth="1"/>
    <col min="5" max="5" width="15.375" style="0" customWidth="1"/>
  </cols>
  <sheetData>
    <row r="1" ht="13.5" customHeight="1"/>
    <row r="2" spans="1:17" ht="46.5" customHeight="1">
      <c r="A2" s="128" t="s">
        <v>221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5.5" customHeight="1">
      <c r="A3" s="103" t="s">
        <v>71</v>
      </c>
      <c r="B3" s="104"/>
      <c r="C3" s="104"/>
      <c r="D3" s="104"/>
      <c r="Q3" t="s">
        <v>2</v>
      </c>
    </row>
    <row r="4" spans="1:17" ht="40.5" customHeight="1">
      <c r="A4" s="94" t="s">
        <v>72</v>
      </c>
      <c r="B4" s="95"/>
      <c r="C4" s="96"/>
      <c r="D4" s="97" t="s">
        <v>72</v>
      </c>
      <c r="E4" s="97" t="s">
        <v>61</v>
      </c>
      <c r="F4" s="97" t="s">
        <v>108</v>
      </c>
      <c r="G4" s="97" t="s">
        <v>109</v>
      </c>
      <c r="H4" s="97" t="s">
        <v>110</v>
      </c>
      <c r="I4" s="97" t="s">
        <v>111</v>
      </c>
      <c r="J4" s="97" t="s">
        <v>112</v>
      </c>
      <c r="K4" s="97" t="s">
        <v>113</v>
      </c>
      <c r="L4" s="97" t="s">
        <v>114</v>
      </c>
      <c r="M4" s="97" t="s">
        <v>115</v>
      </c>
      <c r="N4" s="97" t="s">
        <v>85</v>
      </c>
      <c r="O4" s="97" t="s">
        <v>116</v>
      </c>
      <c r="P4" s="97" t="s">
        <v>93</v>
      </c>
      <c r="Q4" s="97" t="s">
        <v>92</v>
      </c>
    </row>
    <row r="5" spans="1:17" ht="13.5" customHeight="1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0" customFormat="1" ht="33.75" customHeight="1">
      <c r="A7" s="25"/>
      <c r="B7" s="25"/>
      <c r="C7" s="25"/>
      <c r="D7" s="31"/>
      <c r="E7" s="26">
        <f aca="true" t="shared" si="0" ref="E7:Q7">E8+E11+E14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</row>
    <row r="8" spans="1:17" ht="33.75" customHeight="1">
      <c r="A8" s="25"/>
      <c r="B8" s="25"/>
      <c r="C8" s="25"/>
      <c r="D8" s="31"/>
      <c r="E8" s="26">
        <f aca="true" t="shared" si="1" ref="E8:Q9">E9</f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</row>
    <row r="9" spans="1:17" ht="33.75" customHeight="1">
      <c r="A9" s="25"/>
      <c r="B9" s="25"/>
      <c r="C9" s="25"/>
      <c r="D9" s="31"/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</row>
    <row r="10" spans="1:17" ht="33.75" customHeight="1">
      <c r="A10" s="25"/>
      <c r="B10" s="25"/>
      <c r="C10" s="25"/>
      <c r="D10" s="3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33.75" customHeight="1">
      <c r="A11" s="25"/>
      <c r="B11" s="25"/>
      <c r="C11" s="25"/>
      <c r="D11" s="31"/>
      <c r="E11" s="26">
        <f aca="true" t="shared" si="2" ref="E11:Q12">E12</f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26">
        <f t="shared" si="2"/>
        <v>0</v>
      </c>
      <c r="Q11" s="26">
        <f t="shared" si="2"/>
        <v>0</v>
      </c>
    </row>
    <row r="12" spans="1:17" ht="33.75" customHeight="1">
      <c r="A12" s="25"/>
      <c r="B12" s="25"/>
      <c r="C12" s="25"/>
      <c r="D12" s="31"/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</row>
    <row r="13" spans="1:17" ht="33.75" customHeight="1">
      <c r="A13" s="25"/>
      <c r="B13" s="25"/>
      <c r="C13" s="25"/>
      <c r="D13" s="3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33.75" customHeight="1">
      <c r="A14" s="25"/>
      <c r="B14" s="25"/>
      <c r="C14" s="25"/>
      <c r="D14" s="31"/>
      <c r="E14" s="26">
        <f aca="true" t="shared" si="3" ref="E14:Q15">E15</f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</row>
    <row r="15" spans="1:17" ht="33.75" customHeight="1">
      <c r="A15" s="25"/>
      <c r="B15" s="25"/>
      <c r="C15" s="25"/>
      <c r="D15" s="31"/>
      <c r="E15" s="26">
        <f t="shared" si="3"/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  <c r="Q15" s="26">
        <f t="shared" si="3"/>
        <v>0</v>
      </c>
    </row>
    <row r="16" spans="1:17" ht="33.75" customHeight="1">
      <c r="A16" s="25"/>
      <c r="B16" s="25"/>
      <c r="C16" s="25"/>
      <c r="D16" s="3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</sheetData>
  <sheetProtection formatCells="0" formatColumns="0" formatRows="0"/>
  <mergeCells count="20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2" width="14.625" style="0" customWidth="1"/>
    <col min="3" max="3" width="19.50390625" style="0" customWidth="1"/>
    <col min="4" max="4" width="24.375" style="0" customWidth="1"/>
    <col min="5" max="5" width="14.75390625" style="0" customWidth="1"/>
    <col min="6" max="6" width="15.00390625" style="0" customWidth="1"/>
    <col min="7" max="7" width="11.50390625" style="0" customWidth="1"/>
    <col min="8" max="8" width="11.375" style="0" customWidth="1"/>
  </cols>
  <sheetData>
    <row r="1" ht="13.5" customHeight="1"/>
    <row r="2" spans="1:8" ht="23.25" customHeight="1">
      <c r="A2" s="87" t="s">
        <v>222</v>
      </c>
      <c r="B2" s="87"/>
      <c r="C2" s="87"/>
      <c r="D2" s="87"/>
      <c r="E2" s="87"/>
      <c r="F2" s="87"/>
      <c r="G2" s="87"/>
      <c r="H2" s="87"/>
    </row>
    <row r="3" spans="1:8" ht="18" customHeight="1">
      <c r="A3" s="10" t="s">
        <v>71</v>
      </c>
      <c r="H3" s="27" t="s">
        <v>2</v>
      </c>
    </row>
    <row r="4" spans="1:8" ht="21" customHeight="1">
      <c r="A4" s="140" t="s">
        <v>223</v>
      </c>
      <c r="B4" s="97" t="s">
        <v>61</v>
      </c>
      <c r="C4" s="94" t="s">
        <v>62</v>
      </c>
      <c r="D4" s="96"/>
      <c r="E4" s="97" t="s">
        <v>15</v>
      </c>
      <c r="F4" s="97" t="s">
        <v>18</v>
      </c>
      <c r="G4" s="97" t="s">
        <v>23</v>
      </c>
      <c r="H4" s="97" t="s">
        <v>28</v>
      </c>
    </row>
    <row r="5" spans="1:8" ht="13.5" customHeight="1">
      <c r="A5" s="141"/>
      <c r="B5" s="98"/>
      <c r="C5" s="29" t="s">
        <v>65</v>
      </c>
      <c r="D5" s="29" t="s">
        <v>66</v>
      </c>
      <c r="E5" s="98"/>
      <c r="F5" s="98"/>
      <c r="G5" s="98"/>
      <c r="H5" s="98"/>
    </row>
    <row r="6" spans="1:8" s="10" customFormat="1" ht="33.75" customHeight="1">
      <c r="A6" s="12"/>
      <c r="B6" s="30">
        <f aca="true" t="shared" si="0" ref="B6:H6">B7</f>
        <v>200000</v>
      </c>
      <c r="C6" s="30">
        <f t="shared" si="0"/>
        <v>200000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</row>
    <row r="7" spans="1:8" ht="33.75" customHeight="1">
      <c r="A7" s="12" t="s">
        <v>224</v>
      </c>
      <c r="B7" s="30">
        <v>200000</v>
      </c>
      <c r="C7" s="30">
        <v>200000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3" max="3" width="16.625" style="0" customWidth="1"/>
    <col min="4" max="4" width="12.00390625" style="0" customWidth="1"/>
    <col min="5" max="5" width="14.375" style="0" customWidth="1"/>
    <col min="6" max="6" width="18.125" style="0" customWidth="1"/>
    <col min="7" max="7" width="18.875" style="0" customWidth="1"/>
  </cols>
  <sheetData>
    <row r="1" spans="1:7" ht="35.25" customHeight="1">
      <c r="A1" s="128" t="s">
        <v>225</v>
      </c>
      <c r="B1" s="128"/>
      <c r="C1" s="128"/>
      <c r="D1" s="128"/>
      <c r="E1" s="128"/>
      <c r="F1" s="128"/>
      <c r="G1" s="128"/>
    </row>
    <row r="2" spans="1:7" ht="24" customHeight="1">
      <c r="A2" s="88" t="s">
        <v>71</v>
      </c>
      <c r="B2" s="89"/>
      <c r="C2" s="89"/>
      <c r="G2" s="22" t="s">
        <v>2</v>
      </c>
    </row>
    <row r="3" spans="1:7" ht="26.25" customHeight="1">
      <c r="A3" s="92" t="s">
        <v>64</v>
      </c>
      <c r="B3" s="90" t="s">
        <v>226</v>
      </c>
      <c r="C3" s="120"/>
      <c r="D3" s="120"/>
      <c r="E3" s="120"/>
      <c r="F3" s="120"/>
      <c r="G3" s="91"/>
    </row>
    <row r="4" spans="1:7" ht="16.5" customHeight="1">
      <c r="A4" s="130"/>
      <c r="B4" s="92" t="s">
        <v>227</v>
      </c>
      <c r="C4" s="92" t="s">
        <v>162</v>
      </c>
      <c r="D4" s="92" t="s">
        <v>228</v>
      </c>
      <c r="E4" s="90" t="s">
        <v>229</v>
      </c>
      <c r="F4" s="91"/>
      <c r="G4" s="92" t="s">
        <v>230</v>
      </c>
    </row>
    <row r="5" spans="1:7" ht="34.5" customHeight="1">
      <c r="A5" s="93"/>
      <c r="B5" s="93"/>
      <c r="C5" s="93"/>
      <c r="D5" s="93"/>
      <c r="E5" s="24" t="s">
        <v>231</v>
      </c>
      <c r="F5" s="24" t="s">
        <v>166</v>
      </c>
      <c r="G5" s="93"/>
    </row>
    <row r="6" spans="1:7" s="10" customFormat="1" ht="57" customHeight="1">
      <c r="A6" s="25" t="s">
        <v>67</v>
      </c>
      <c r="B6" s="26">
        <f aca="true" t="shared" si="0" ref="B6:G7">B7</f>
        <v>9800</v>
      </c>
      <c r="C6" s="26">
        <f t="shared" si="0"/>
        <v>9800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</row>
    <row r="7" spans="1:7" ht="57" customHeight="1">
      <c r="A7" s="25"/>
      <c r="B7" s="26">
        <f t="shared" si="0"/>
        <v>9800</v>
      </c>
      <c r="C7" s="26">
        <f t="shared" si="0"/>
        <v>9800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</row>
    <row r="8" spans="1:7" ht="57" customHeight="1">
      <c r="A8" s="25" t="s">
        <v>232</v>
      </c>
      <c r="B8" s="26">
        <v>9800</v>
      </c>
      <c r="C8" s="26">
        <v>9800</v>
      </c>
      <c r="D8" s="26">
        <v>0</v>
      </c>
      <c r="E8" s="26">
        <v>0</v>
      </c>
      <c r="F8" s="26">
        <v>0</v>
      </c>
      <c r="G8" s="26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"/>
  <sheetViews>
    <sheetView showGridLines="0" zoomScalePageLayoutView="0" workbookViewId="0" topLeftCell="A1">
      <selection activeCell="J41" sqref="J41"/>
    </sheetView>
  </sheetViews>
  <sheetFormatPr defaultColWidth="9.00390625" defaultRowHeight="13.5"/>
  <cols>
    <col min="1" max="19" width="9.00390625" style="2" customWidth="1"/>
    <col min="20" max="20" width="16.25390625" style="2" customWidth="1"/>
    <col min="21" max="21" width="9.00390625" style="2" customWidth="1"/>
    <col min="22" max="22" width="11.50390625" style="2" customWidth="1"/>
    <col min="23" max="16384" width="9.00390625" style="2" customWidth="1"/>
  </cols>
  <sheetData>
    <row r="1" spans="1:22" ht="52.5" customHeight="1">
      <c r="A1" s="87" t="s">
        <v>233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24.75" customHeight="1">
      <c r="A2" s="142" t="s">
        <v>71</v>
      </c>
      <c r="B2" s="143"/>
      <c r="C2" s="143"/>
      <c r="D2" s="14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9" t="s">
        <v>234</v>
      </c>
    </row>
    <row r="3" spans="1:22" ht="40.5" customHeight="1">
      <c r="A3" s="147" t="s">
        <v>235</v>
      </c>
      <c r="B3" s="147" t="s">
        <v>64</v>
      </c>
      <c r="C3" s="147" t="s">
        <v>236</v>
      </c>
      <c r="D3" s="147" t="s">
        <v>237</v>
      </c>
      <c r="E3" s="147" t="s">
        <v>238</v>
      </c>
      <c r="F3" s="147" t="s">
        <v>239</v>
      </c>
      <c r="G3" s="147" t="s">
        <v>240</v>
      </c>
      <c r="H3" s="144" t="s">
        <v>241</v>
      </c>
      <c r="I3" s="145"/>
      <c r="J3" s="145"/>
      <c r="K3" s="145"/>
      <c r="L3" s="146"/>
      <c r="M3" s="144" t="s">
        <v>242</v>
      </c>
      <c r="N3" s="145"/>
      <c r="O3" s="145"/>
      <c r="P3" s="145"/>
      <c r="Q3" s="145"/>
      <c r="R3" s="145"/>
      <c r="S3" s="146"/>
      <c r="T3" s="5" t="s">
        <v>243</v>
      </c>
      <c r="U3" s="147" t="s">
        <v>244</v>
      </c>
      <c r="V3" s="147" t="s">
        <v>245</v>
      </c>
    </row>
    <row r="4" spans="1:22" ht="40.5" customHeight="1">
      <c r="A4" s="148"/>
      <c r="B4" s="148"/>
      <c r="C4" s="148"/>
      <c r="D4" s="148"/>
      <c r="E4" s="148"/>
      <c r="F4" s="148"/>
      <c r="G4" s="148"/>
      <c r="H4" s="5" t="s">
        <v>246</v>
      </c>
      <c r="I4" s="5" t="s">
        <v>247</v>
      </c>
      <c r="J4" s="5" t="s">
        <v>18</v>
      </c>
      <c r="K4" s="5" t="s">
        <v>248</v>
      </c>
      <c r="L4" s="5" t="s">
        <v>249</v>
      </c>
      <c r="M4" s="5" t="s">
        <v>250</v>
      </c>
      <c r="N4" s="5" t="s">
        <v>7</v>
      </c>
      <c r="O4" s="5" t="s">
        <v>19</v>
      </c>
      <c r="P4" s="5" t="s">
        <v>251</v>
      </c>
      <c r="Q4" s="5" t="s">
        <v>252</v>
      </c>
      <c r="R4" s="5" t="s">
        <v>162</v>
      </c>
      <c r="S4" s="5" t="s">
        <v>171</v>
      </c>
      <c r="T4" s="5"/>
      <c r="U4" s="148"/>
      <c r="V4" s="148"/>
    </row>
    <row r="5" spans="1:22" ht="13.5" customHeight="1">
      <c r="A5" s="5" t="s">
        <v>253</v>
      </c>
      <c r="B5" s="5" t="s">
        <v>253</v>
      </c>
      <c r="C5" s="5" t="s">
        <v>253</v>
      </c>
      <c r="D5" s="5" t="s">
        <v>253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</row>
    <row r="6" spans="1:22" s="1" customFormat="1" ht="24.75" customHeight="1">
      <c r="A6" s="6" t="s">
        <v>68</v>
      </c>
      <c r="B6" s="6" t="s">
        <v>232</v>
      </c>
      <c r="C6" s="6" t="s">
        <v>254</v>
      </c>
      <c r="D6" s="6" t="s">
        <v>255</v>
      </c>
      <c r="E6" s="7">
        <v>12</v>
      </c>
      <c r="F6" s="7">
        <v>12</v>
      </c>
      <c r="G6" s="6" t="s">
        <v>256</v>
      </c>
      <c r="H6" s="8">
        <v>116.74</v>
      </c>
      <c r="I6" s="8">
        <v>58.44</v>
      </c>
      <c r="J6" s="8">
        <v>0</v>
      </c>
      <c r="K6" s="8">
        <v>0</v>
      </c>
      <c r="L6" s="8">
        <v>58.3</v>
      </c>
      <c r="M6" s="8">
        <v>116.74</v>
      </c>
      <c r="N6" s="8">
        <v>96.74</v>
      </c>
      <c r="O6" s="8">
        <v>20</v>
      </c>
      <c r="P6" s="8">
        <v>0.98</v>
      </c>
      <c r="Q6" s="8">
        <v>0</v>
      </c>
      <c r="R6" s="8">
        <v>0.98</v>
      </c>
      <c r="S6" s="8">
        <v>0</v>
      </c>
      <c r="T6" s="6" t="s">
        <v>257</v>
      </c>
      <c r="U6" s="6" t="s">
        <v>258</v>
      </c>
      <c r="V6" s="6" t="s">
        <v>258</v>
      </c>
    </row>
  </sheetData>
  <sheetProtection formatCells="0" formatColumns="0" formatRows="0"/>
  <mergeCells count="13">
    <mergeCell ref="G3:G4"/>
    <mergeCell ref="U3:U4"/>
    <mergeCell ref="V3:V4"/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5.125" style="0" customWidth="1"/>
    <col min="4" max="4" width="19.00390625" style="0" customWidth="1"/>
    <col min="5" max="5" width="18.75390625" style="0" customWidth="1"/>
    <col min="6" max="6" width="13.125" style="0" customWidth="1"/>
    <col min="7" max="7" width="24.375" style="0" customWidth="1"/>
    <col min="8" max="8" width="11.50390625" style="0" customWidth="1"/>
    <col min="9" max="9" width="12.00390625" style="0" customWidth="1"/>
    <col min="10" max="10" width="9.875" style="0" customWidth="1"/>
    <col min="11" max="11" width="12.125" style="0" customWidth="1"/>
  </cols>
  <sheetData>
    <row r="1" ht="13.5" customHeight="1"/>
    <row r="2" spans="1:11" ht="32.25" customHeight="1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3.5" customHeight="1">
      <c r="A3" s="88" t="s">
        <v>71</v>
      </c>
      <c r="B3" s="89"/>
      <c r="C3" s="89"/>
      <c r="D3" s="89"/>
      <c r="E3" s="89"/>
      <c r="K3" t="s">
        <v>2</v>
      </c>
    </row>
    <row r="4" spans="1:11" ht="21" customHeight="1">
      <c r="A4" s="94" t="s">
        <v>72</v>
      </c>
      <c r="B4" s="95"/>
      <c r="C4" s="95"/>
      <c r="D4" s="96"/>
      <c r="E4" s="97" t="s">
        <v>61</v>
      </c>
      <c r="F4" s="94" t="s">
        <v>62</v>
      </c>
      <c r="G4" s="96"/>
      <c r="H4" s="97" t="s">
        <v>15</v>
      </c>
      <c r="I4" s="97" t="s">
        <v>18</v>
      </c>
      <c r="J4" s="97" t="s">
        <v>23</v>
      </c>
      <c r="K4" s="97" t="s">
        <v>28</v>
      </c>
    </row>
    <row r="5" spans="1:11" ht="13.5" customHeight="1">
      <c r="A5" s="44" t="s">
        <v>73</v>
      </c>
      <c r="B5" s="44" t="s">
        <v>74</v>
      </c>
      <c r="C5" s="32" t="s">
        <v>75</v>
      </c>
      <c r="D5" s="32" t="s">
        <v>76</v>
      </c>
      <c r="E5" s="98"/>
      <c r="F5" s="29" t="s">
        <v>65</v>
      </c>
      <c r="G5" s="29" t="s">
        <v>66</v>
      </c>
      <c r="H5" s="98"/>
      <c r="I5" s="98"/>
      <c r="J5" s="98"/>
      <c r="K5" s="98"/>
    </row>
    <row r="6" spans="1:11" s="10" customFormat="1" ht="24.75" customHeight="1">
      <c r="A6" s="38"/>
      <c r="B6" s="38"/>
      <c r="C6" s="38"/>
      <c r="D6" s="38" t="s">
        <v>67</v>
      </c>
      <c r="E6" s="39">
        <f aca="true" t="shared" si="0" ref="E6:K6">E7+E11+E14</f>
        <v>1167425.36</v>
      </c>
      <c r="F6" s="39">
        <f t="shared" si="0"/>
        <v>584424.6799999999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583000.6799999999</v>
      </c>
    </row>
    <row r="7" spans="1:11" ht="24.75" customHeight="1">
      <c r="A7" s="38">
        <v>208</v>
      </c>
      <c r="B7" s="38"/>
      <c r="C7" s="38"/>
      <c r="D7" s="38"/>
      <c r="E7" s="39">
        <f aca="true" t="shared" si="1" ref="E7:K7">E8</f>
        <v>147760.8</v>
      </c>
      <c r="F7" s="39">
        <f t="shared" si="1"/>
        <v>52051.2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95709.6</v>
      </c>
    </row>
    <row r="8" spans="1:11" ht="24.75" customHeight="1">
      <c r="A8" s="38">
        <v>208</v>
      </c>
      <c r="B8" s="38">
        <v>5</v>
      </c>
      <c r="C8" s="38"/>
      <c r="D8" s="38"/>
      <c r="E8" s="39">
        <f aca="true" t="shared" si="2" ref="E8:K8">SUM(E9:E10)</f>
        <v>147760.8</v>
      </c>
      <c r="F8" s="39">
        <f t="shared" si="2"/>
        <v>52051.2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95709.6</v>
      </c>
    </row>
    <row r="9" spans="1:11" ht="24.75" customHeight="1">
      <c r="A9" s="38">
        <v>208</v>
      </c>
      <c r="B9" s="38">
        <v>5</v>
      </c>
      <c r="C9" s="38">
        <v>5</v>
      </c>
      <c r="D9" s="38" t="s">
        <v>77</v>
      </c>
      <c r="E9" s="39">
        <v>120415.2</v>
      </c>
      <c r="F9" s="39">
        <v>52051.2</v>
      </c>
      <c r="G9" s="39">
        <v>0</v>
      </c>
      <c r="H9" s="39">
        <v>0</v>
      </c>
      <c r="I9" s="39">
        <v>0</v>
      </c>
      <c r="J9" s="39">
        <v>0</v>
      </c>
      <c r="K9" s="39">
        <v>68364</v>
      </c>
    </row>
    <row r="10" spans="1:11" ht="24.75" customHeight="1">
      <c r="A10" s="38">
        <v>208</v>
      </c>
      <c r="B10" s="38">
        <v>5</v>
      </c>
      <c r="C10" s="38">
        <v>6</v>
      </c>
      <c r="D10" s="38" t="s">
        <v>78</v>
      </c>
      <c r="E10" s="39">
        <v>27345.6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27345.6</v>
      </c>
    </row>
    <row r="11" spans="1:11" ht="24.75" customHeight="1">
      <c r="A11" s="38">
        <v>214</v>
      </c>
      <c r="B11" s="38"/>
      <c r="C11" s="38"/>
      <c r="D11" s="38"/>
      <c r="E11" s="39">
        <f aca="true" t="shared" si="3" ref="E11:K12">E12</f>
        <v>971498.48</v>
      </c>
      <c r="F11" s="39">
        <f t="shared" si="3"/>
        <v>511553</v>
      </c>
      <c r="G11" s="39">
        <f t="shared" si="3"/>
        <v>0</v>
      </c>
      <c r="H11" s="39">
        <f t="shared" si="3"/>
        <v>0</v>
      </c>
      <c r="I11" s="39">
        <f t="shared" si="3"/>
        <v>0</v>
      </c>
      <c r="J11" s="39">
        <f t="shared" si="3"/>
        <v>0</v>
      </c>
      <c r="K11" s="39">
        <f t="shared" si="3"/>
        <v>459945.48</v>
      </c>
    </row>
    <row r="12" spans="1:11" ht="24.75" customHeight="1">
      <c r="A12" s="38">
        <v>214</v>
      </c>
      <c r="B12" s="38">
        <v>1</v>
      </c>
      <c r="C12" s="38"/>
      <c r="D12" s="38"/>
      <c r="E12" s="39">
        <f t="shared" si="3"/>
        <v>971498.48</v>
      </c>
      <c r="F12" s="39">
        <f t="shared" si="3"/>
        <v>511553</v>
      </c>
      <c r="G12" s="39">
        <f t="shared" si="3"/>
        <v>0</v>
      </c>
      <c r="H12" s="39">
        <f t="shared" si="3"/>
        <v>0</v>
      </c>
      <c r="I12" s="39">
        <f t="shared" si="3"/>
        <v>0</v>
      </c>
      <c r="J12" s="39">
        <f t="shared" si="3"/>
        <v>0</v>
      </c>
      <c r="K12" s="39">
        <f t="shared" si="3"/>
        <v>459945.48</v>
      </c>
    </row>
    <row r="13" spans="1:11" ht="24.75" customHeight="1">
      <c r="A13" s="38">
        <v>214</v>
      </c>
      <c r="B13" s="38">
        <v>1</v>
      </c>
      <c r="C13" s="38">
        <v>6</v>
      </c>
      <c r="D13" s="38" t="s">
        <v>79</v>
      </c>
      <c r="E13" s="39">
        <v>971498.48</v>
      </c>
      <c r="F13" s="39">
        <v>511553</v>
      </c>
      <c r="G13" s="39">
        <v>0</v>
      </c>
      <c r="H13" s="39">
        <v>0</v>
      </c>
      <c r="I13" s="39">
        <v>0</v>
      </c>
      <c r="J13" s="39">
        <v>0</v>
      </c>
      <c r="K13" s="39">
        <v>459945.48</v>
      </c>
    </row>
    <row r="14" spans="1:11" ht="24.75" customHeight="1">
      <c r="A14" s="38">
        <v>221</v>
      </c>
      <c r="B14" s="38"/>
      <c r="C14" s="38"/>
      <c r="D14" s="38"/>
      <c r="E14" s="39">
        <f aca="true" t="shared" si="4" ref="E14:K15">E15</f>
        <v>48166.08</v>
      </c>
      <c r="F14" s="39">
        <f t="shared" si="4"/>
        <v>20820.48</v>
      </c>
      <c r="G14" s="39">
        <f t="shared" si="4"/>
        <v>0</v>
      </c>
      <c r="H14" s="39">
        <f t="shared" si="4"/>
        <v>0</v>
      </c>
      <c r="I14" s="39">
        <f t="shared" si="4"/>
        <v>0</v>
      </c>
      <c r="J14" s="39">
        <f t="shared" si="4"/>
        <v>0</v>
      </c>
      <c r="K14" s="39">
        <f t="shared" si="4"/>
        <v>27345.6</v>
      </c>
    </row>
    <row r="15" spans="1:11" ht="24.75" customHeight="1">
      <c r="A15" s="38">
        <v>221</v>
      </c>
      <c r="B15" s="38">
        <v>2</v>
      </c>
      <c r="C15" s="38"/>
      <c r="D15" s="38"/>
      <c r="E15" s="39">
        <f t="shared" si="4"/>
        <v>48166.08</v>
      </c>
      <c r="F15" s="39">
        <f t="shared" si="4"/>
        <v>20820.48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27345.6</v>
      </c>
    </row>
    <row r="16" spans="1:11" ht="24.75" customHeight="1">
      <c r="A16" s="38">
        <v>221</v>
      </c>
      <c r="B16" s="38">
        <v>2</v>
      </c>
      <c r="C16" s="38">
        <v>1</v>
      </c>
      <c r="D16" s="38" t="s">
        <v>80</v>
      </c>
      <c r="E16" s="39">
        <v>48166.08</v>
      </c>
      <c r="F16" s="39">
        <v>20820.48</v>
      </c>
      <c r="G16" s="39">
        <v>0</v>
      </c>
      <c r="H16" s="39">
        <v>0</v>
      </c>
      <c r="I16" s="39">
        <v>0</v>
      </c>
      <c r="J16" s="39">
        <v>0</v>
      </c>
      <c r="K16" s="39">
        <v>27345.6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showGridLines="0" zoomScalePageLayoutView="0" workbookViewId="0" topLeftCell="L1">
      <selection activeCell="X10" sqref="X10"/>
    </sheetView>
  </sheetViews>
  <sheetFormatPr defaultColWidth="9.00390625" defaultRowHeight="13.5"/>
  <cols>
    <col min="1" max="1" width="9.00390625" style="17" customWidth="1"/>
    <col min="2" max="2" width="13.50390625" style="17" customWidth="1"/>
    <col min="3" max="3" width="9.00390625" style="17" customWidth="1"/>
    <col min="4" max="4" width="13.375" style="17" customWidth="1"/>
    <col min="5" max="9" width="9.00390625" style="17" customWidth="1"/>
    <col min="10" max="10" width="15.125" style="17" customWidth="1"/>
    <col min="11" max="11" width="10.625" style="17" customWidth="1"/>
    <col min="12" max="12" width="10.50390625" style="17" customWidth="1"/>
    <col min="13" max="14" width="10.375" style="17" customWidth="1"/>
    <col min="15" max="15" width="10.625" style="17" customWidth="1"/>
    <col min="16" max="16" width="11.625" style="17" customWidth="1"/>
    <col min="17" max="17" width="11.125" style="17" customWidth="1"/>
    <col min="18" max="18" width="10.875" style="17" customWidth="1"/>
    <col min="19" max="21" width="9.00390625" style="17" customWidth="1"/>
    <col min="22" max="22" width="11.125" style="17" customWidth="1"/>
    <col min="23" max="31" width="9.00390625" style="17" customWidth="1"/>
    <col min="32" max="32" width="8.125" style="17" customWidth="1"/>
    <col min="33" max="33" width="8.50390625" style="17" customWidth="1"/>
    <col min="34" max="34" width="9.50390625" style="17" bestFit="1" customWidth="1"/>
    <col min="35" max="35" width="8.625" style="17" customWidth="1"/>
    <col min="36" max="36" width="10.375" style="17" customWidth="1"/>
    <col min="37" max="37" width="9.50390625" style="17" bestFit="1" customWidth="1"/>
    <col min="38" max="38" width="7.875" style="17" customWidth="1"/>
    <col min="39" max="39" width="10.50390625" style="17" customWidth="1"/>
    <col min="40" max="40" width="9.00390625" style="17" customWidth="1"/>
    <col min="41" max="41" width="8.25390625" style="17" customWidth="1"/>
    <col min="42" max="42" width="10.50390625" style="17" customWidth="1"/>
    <col min="43" max="43" width="9.00390625" style="17" customWidth="1"/>
    <col min="44" max="44" width="8.00390625" style="17" customWidth="1"/>
    <col min="45" max="45" width="10.875" style="17" customWidth="1"/>
    <col min="46" max="46" width="9.50390625" style="17" bestFit="1" customWidth="1"/>
    <col min="47" max="47" width="9.875" style="17" customWidth="1"/>
    <col min="48" max="16384" width="9.00390625" style="17" customWidth="1"/>
  </cols>
  <sheetData>
    <row r="1" spans="1:55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2.75" customHeight="1">
      <c r="A2" s="149" t="s">
        <v>259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/>
      <c r="BC2"/>
    </row>
    <row r="3" spans="1:55" ht="14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4.25" customHeight="1">
      <c r="A4" s="156" t="s">
        <v>235</v>
      </c>
      <c r="B4" s="156" t="s">
        <v>64</v>
      </c>
      <c r="C4" s="156" t="s">
        <v>260</v>
      </c>
      <c r="D4" s="156" t="s">
        <v>261</v>
      </c>
      <c r="E4" s="156" t="s">
        <v>262</v>
      </c>
      <c r="F4" s="156" t="s">
        <v>263</v>
      </c>
      <c r="G4" s="156" t="s">
        <v>264</v>
      </c>
      <c r="H4" s="156" t="s">
        <v>237</v>
      </c>
      <c r="I4" s="156" t="s">
        <v>265</v>
      </c>
      <c r="J4" s="156" t="s">
        <v>266</v>
      </c>
      <c r="K4" s="150" t="s">
        <v>267</v>
      </c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6" t="s">
        <v>268</v>
      </c>
      <c r="W4" s="153" t="s">
        <v>269</v>
      </c>
      <c r="X4" s="154"/>
      <c r="Y4" s="153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9" t="s">
        <v>244</v>
      </c>
      <c r="BA4" s="156" t="s">
        <v>245</v>
      </c>
      <c r="BB4"/>
      <c r="BC4"/>
    </row>
    <row r="5" spans="1:55" ht="14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3" t="s">
        <v>270</v>
      </c>
      <c r="L5" s="155"/>
      <c r="M5" s="155"/>
      <c r="N5" s="155"/>
      <c r="O5" s="155"/>
      <c r="P5" s="155"/>
      <c r="Q5" s="155"/>
      <c r="R5" s="154"/>
      <c r="S5" s="153" t="s">
        <v>271</v>
      </c>
      <c r="T5" s="155"/>
      <c r="U5" s="154"/>
      <c r="V5" s="157"/>
      <c r="W5" s="156" t="s">
        <v>272</v>
      </c>
      <c r="X5" s="156" t="s">
        <v>273</v>
      </c>
      <c r="Y5" s="153" t="s">
        <v>274</v>
      </c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4"/>
      <c r="AK5" s="153" t="s">
        <v>275</v>
      </c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4"/>
      <c r="AZ5" s="159"/>
      <c r="BA5" s="157"/>
      <c r="BB5"/>
      <c r="BC5"/>
    </row>
    <row r="6" spans="1:55" ht="14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3" t="s">
        <v>276</v>
      </c>
      <c r="L6" s="154"/>
      <c r="M6" s="153" t="s">
        <v>277</v>
      </c>
      <c r="N6" s="154"/>
      <c r="O6" s="153" t="s">
        <v>278</v>
      </c>
      <c r="P6" s="154"/>
      <c r="Q6" s="153" t="s">
        <v>279</v>
      </c>
      <c r="R6" s="154"/>
      <c r="S6" s="156" t="s">
        <v>280</v>
      </c>
      <c r="T6" s="156" t="s">
        <v>281</v>
      </c>
      <c r="U6" s="156" t="s">
        <v>282</v>
      </c>
      <c r="V6" s="157"/>
      <c r="W6" s="157"/>
      <c r="X6" s="157"/>
      <c r="Y6" s="153" t="s">
        <v>283</v>
      </c>
      <c r="Z6" s="155"/>
      <c r="AA6" s="154"/>
      <c r="AB6" s="153" t="s">
        <v>284</v>
      </c>
      <c r="AC6" s="155"/>
      <c r="AD6" s="154"/>
      <c r="AE6" s="153" t="s">
        <v>285</v>
      </c>
      <c r="AF6" s="155"/>
      <c r="AG6" s="154"/>
      <c r="AH6" s="153" t="s">
        <v>286</v>
      </c>
      <c r="AI6" s="155"/>
      <c r="AJ6" s="154"/>
      <c r="AK6" s="153" t="s">
        <v>287</v>
      </c>
      <c r="AL6" s="155"/>
      <c r="AM6" s="154"/>
      <c r="AN6" s="153" t="s">
        <v>288</v>
      </c>
      <c r="AO6" s="155"/>
      <c r="AP6" s="154"/>
      <c r="AQ6" s="153" t="s">
        <v>289</v>
      </c>
      <c r="AR6" s="155"/>
      <c r="AS6" s="154"/>
      <c r="AT6" s="153" t="s">
        <v>290</v>
      </c>
      <c r="AU6" s="155"/>
      <c r="AV6" s="154"/>
      <c r="AW6" s="153" t="s">
        <v>291</v>
      </c>
      <c r="AX6" s="155"/>
      <c r="AY6" s="154"/>
      <c r="AZ6" s="159"/>
      <c r="BA6" s="157"/>
      <c r="BB6"/>
      <c r="BC6"/>
    </row>
    <row r="7" spans="1:55" ht="14.2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6" t="s">
        <v>292</v>
      </c>
      <c r="L7" s="156" t="s">
        <v>293</v>
      </c>
      <c r="M7" s="156" t="s">
        <v>294</v>
      </c>
      <c r="N7" s="156" t="s">
        <v>295</v>
      </c>
      <c r="O7" s="156" t="s">
        <v>296</v>
      </c>
      <c r="P7" s="156" t="s">
        <v>297</v>
      </c>
      <c r="Q7" s="156" t="s">
        <v>298</v>
      </c>
      <c r="R7" s="156" t="s">
        <v>299</v>
      </c>
      <c r="S7" s="157"/>
      <c r="T7" s="157"/>
      <c r="U7" s="157"/>
      <c r="V7" s="157"/>
      <c r="W7" s="157"/>
      <c r="X7" s="157"/>
      <c r="Y7" s="156" t="s">
        <v>300</v>
      </c>
      <c r="Z7" s="156" t="s">
        <v>301</v>
      </c>
      <c r="AA7" s="156" t="s">
        <v>302</v>
      </c>
      <c r="AB7" s="156" t="s">
        <v>303</v>
      </c>
      <c r="AC7" s="156" t="s">
        <v>304</v>
      </c>
      <c r="AD7" s="156" t="s">
        <v>305</v>
      </c>
      <c r="AE7" s="156" t="s">
        <v>306</v>
      </c>
      <c r="AF7" s="156" t="s">
        <v>307</v>
      </c>
      <c r="AG7" s="156" t="s">
        <v>308</v>
      </c>
      <c r="AH7" s="156" t="s">
        <v>309</v>
      </c>
      <c r="AI7" s="156" t="s">
        <v>310</v>
      </c>
      <c r="AJ7" s="156" t="s">
        <v>311</v>
      </c>
      <c r="AK7" s="156" t="s">
        <v>312</v>
      </c>
      <c r="AL7" s="156" t="s">
        <v>313</v>
      </c>
      <c r="AM7" s="156" t="s">
        <v>314</v>
      </c>
      <c r="AN7" s="156" t="s">
        <v>315</v>
      </c>
      <c r="AO7" s="156" t="s">
        <v>316</v>
      </c>
      <c r="AP7" s="156" t="s">
        <v>317</v>
      </c>
      <c r="AQ7" s="156" t="s">
        <v>318</v>
      </c>
      <c r="AR7" s="156" t="s">
        <v>319</v>
      </c>
      <c r="AS7" s="156" t="s">
        <v>320</v>
      </c>
      <c r="AT7" s="156" t="s">
        <v>321</v>
      </c>
      <c r="AU7" s="156" t="s">
        <v>322</v>
      </c>
      <c r="AV7" s="156" t="s">
        <v>323</v>
      </c>
      <c r="AW7" s="156" t="s">
        <v>324</v>
      </c>
      <c r="AX7" s="156" t="s">
        <v>325</v>
      </c>
      <c r="AY7" s="156" t="s">
        <v>326</v>
      </c>
      <c r="AZ7" s="159"/>
      <c r="BA7" s="157"/>
      <c r="BB7"/>
      <c r="BC7"/>
    </row>
    <row r="8" spans="1:55" ht="29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9"/>
      <c r="BA8" s="157"/>
      <c r="BB8"/>
      <c r="BC8"/>
    </row>
    <row r="9" spans="1:55" ht="14.25" customHeight="1">
      <c r="A9" s="18" t="s">
        <v>253</v>
      </c>
      <c r="B9" s="18" t="s">
        <v>253</v>
      </c>
      <c r="C9" s="18" t="s">
        <v>253</v>
      </c>
      <c r="D9" s="18" t="s">
        <v>253</v>
      </c>
      <c r="E9" s="18" t="s">
        <v>253</v>
      </c>
      <c r="F9" s="18" t="s">
        <v>253</v>
      </c>
      <c r="G9" s="18" t="s">
        <v>253</v>
      </c>
      <c r="H9" s="18" t="s">
        <v>253</v>
      </c>
      <c r="I9" s="18" t="s">
        <v>253</v>
      </c>
      <c r="J9" s="18" t="s">
        <v>253</v>
      </c>
      <c r="K9" s="18">
        <v>1</v>
      </c>
      <c r="L9" s="18">
        <v>2</v>
      </c>
      <c r="M9" s="18">
        <v>3</v>
      </c>
      <c r="N9" s="18">
        <v>4</v>
      </c>
      <c r="O9" s="18">
        <v>5</v>
      </c>
      <c r="P9" s="18">
        <v>6</v>
      </c>
      <c r="Q9" s="18">
        <v>7</v>
      </c>
      <c r="R9" s="18">
        <v>8</v>
      </c>
      <c r="S9" s="18">
        <v>9</v>
      </c>
      <c r="T9" s="18">
        <v>10</v>
      </c>
      <c r="U9" s="18">
        <v>11</v>
      </c>
      <c r="V9" s="18">
        <v>12</v>
      </c>
      <c r="W9" s="18">
        <v>13</v>
      </c>
      <c r="X9" s="18">
        <v>14</v>
      </c>
      <c r="Y9" s="18">
        <v>15</v>
      </c>
      <c r="Z9" s="18">
        <v>16</v>
      </c>
      <c r="AA9" s="18">
        <v>17</v>
      </c>
      <c r="AB9" s="18">
        <v>18</v>
      </c>
      <c r="AC9" s="18">
        <v>19</v>
      </c>
      <c r="AD9" s="18">
        <v>20</v>
      </c>
      <c r="AE9" s="18">
        <v>21</v>
      </c>
      <c r="AF9" s="18">
        <v>22</v>
      </c>
      <c r="AG9" s="18">
        <v>23</v>
      </c>
      <c r="AH9" s="18">
        <v>24</v>
      </c>
      <c r="AI9" s="18">
        <v>25</v>
      </c>
      <c r="AJ9" s="18">
        <v>26</v>
      </c>
      <c r="AK9" s="18">
        <v>27</v>
      </c>
      <c r="AL9" s="18">
        <v>28</v>
      </c>
      <c r="AM9" s="18">
        <v>29</v>
      </c>
      <c r="AN9" s="18">
        <v>30</v>
      </c>
      <c r="AO9" s="18">
        <v>31</v>
      </c>
      <c r="AP9" s="18">
        <v>32</v>
      </c>
      <c r="AQ9" s="18">
        <v>33</v>
      </c>
      <c r="AR9" s="18">
        <v>34</v>
      </c>
      <c r="AS9" s="18">
        <v>35</v>
      </c>
      <c r="AT9" s="18">
        <v>36</v>
      </c>
      <c r="AU9" s="18">
        <v>37</v>
      </c>
      <c r="AV9" s="18">
        <v>38</v>
      </c>
      <c r="AW9" s="18">
        <v>39</v>
      </c>
      <c r="AX9" s="18">
        <v>40</v>
      </c>
      <c r="AY9" s="18">
        <v>41</v>
      </c>
      <c r="AZ9" s="159"/>
      <c r="BA9" s="158"/>
      <c r="BB9"/>
      <c r="BC9"/>
    </row>
    <row r="10" spans="1:55" s="16" customFormat="1" ht="26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9"/>
      <c r="V10" s="19"/>
      <c r="W10" s="19" t="s">
        <v>327</v>
      </c>
      <c r="X10" s="19" t="s">
        <v>327</v>
      </c>
      <c r="Y10" s="19" t="s">
        <v>327</v>
      </c>
      <c r="Z10" s="19" t="s">
        <v>327</v>
      </c>
      <c r="AA10" s="19" t="s">
        <v>327</v>
      </c>
      <c r="AB10" s="19" t="s">
        <v>327</v>
      </c>
      <c r="AC10" s="19" t="s">
        <v>327</v>
      </c>
      <c r="AD10" s="19" t="s">
        <v>327</v>
      </c>
      <c r="AE10" s="19"/>
      <c r="AF10" s="19"/>
      <c r="AG10" s="19"/>
      <c r="AH10" s="19" t="s">
        <v>327</v>
      </c>
      <c r="AI10" s="19" t="s">
        <v>327</v>
      </c>
      <c r="AJ10" s="19" t="s">
        <v>327</v>
      </c>
      <c r="AK10" s="19" t="s">
        <v>327</v>
      </c>
      <c r="AL10" s="19" t="s">
        <v>327</v>
      </c>
      <c r="AM10" s="19" t="s">
        <v>327</v>
      </c>
      <c r="AN10" s="19" t="s">
        <v>327</v>
      </c>
      <c r="AO10" s="19" t="s">
        <v>327</v>
      </c>
      <c r="AP10" s="19" t="s">
        <v>327</v>
      </c>
      <c r="AQ10" s="19" t="s">
        <v>327</v>
      </c>
      <c r="AR10" s="19" t="s">
        <v>327</v>
      </c>
      <c r="AS10" s="19" t="s">
        <v>327</v>
      </c>
      <c r="AT10" s="19" t="s">
        <v>327</v>
      </c>
      <c r="AU10" s="19" t="s">
        <v>327</v>
      </c>
      <c r="AV10" s="19" t="s">
        <v>327</v>
      </c>
      <c r="AW10" s="19" t="s">
        <v>327</v>
      </c>
      <c r="AX10" s="19" t="s">
        <v>327</v>
      </c>
      <c r="AY10" s="19" t="s">
        <v>327</v>
      </c>
      <c r="AZ10" s="19"/>
      <c r="BA10" s="19"/>
      <c r="BB10" s="10"/>
      <c r="BC10" s="10"/>
    </row>
    <row r="11" spans="1:55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4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4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4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4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17">
        <v>0</v>
      </c>
      <c r="BC19" s="17">
        <v>0</v>
      </c>
    </row>
    <row r="20" spans="1: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21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Z4:AZ9"/>
    <mergeCell ref="BA4:BA9"/>
    <mergeCell ref="AT7:AT8"/>
    <mergeCell ref="AU7:AU8"/>
    <mergeCell ref="AV7:AV8"/>
    <mergeCell ref="AW7:AW8"/>
    <mergeCell ref="AX7:AX8"/>
    <mergeCell ref="AY7:AY8"/>
    <mergeCell ref="AN7:AN8"/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R7:R8"/>
    <mergeCell ref="S6:S8"/>
    <mergeCell ref="T6:T8"/>
    <mergeCell ref="U6:U8"/>
    <mergeCell ref="V4:V8"/>
    <mergeCell ref="W5:W8"/>
    <mergeCell ref="L7:L8"/>
    <mergeCell ref="M7:M8"/>
    <mergeCell ref="N7:N8"/>
    <mergeCell ref="O7:O8"/>
    <mergeCell ref="P7:P8"/>
    <mergeCell ref="Q7:Q8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AE6:AG6"/>
    <mergeCell ref="AH6:AJ6"/>
    <mergeCell ref="AK6:AM6"/>
    <mergeCell ref="AN6:AP6"/>
    <mergeCell ref="AQ6:AS6"/>
    <mergeCell ref="AT6:AV6"/>
    <mergeCell ref="K6:L6"/>
    <mergeCell ref="M6:N6"/>
    <mergeCell ref="O6:P6"/>
    <mergeCell ref="Q6:R6"/>
    <mergeCell ref="Y6:AA6"/>
    <mergeCell ref="AB6:AD6"/>
    <mergeCell ref="X5:X8"/>
    <mergeCell ref="Y7:Y8"/>
    <mergeCell ref="Z7:Z8"/>
    <mergeCell ref="AA7:AA8"/>
    <mergeCell ref="A2:BA2"/>
    <mergeCell ref="K4:U4"/>
    <mergeCell ref="W4:X4"/>
    <mergeCell ref="Y4:AY4"/>
    <mergeCell ref="K5:R5"/>
    <mergeCell ref="S5:U5"/>
    <mergeCell ref="Y5:AJ5"/>
    <mergeCell ref="AK5:AY5"/>
    <mergeCell ref="J4:J8"/>
    <mergeCell ref="K7:K8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2" width="12.875" style="0" customWidth="1"/>
    <col min="3" max="3" width="19.75390625" style="0" customWidth="1"/>
    <col min="4" max="6" width="12.875" style="0" customWidth="1"/>
  </cols>
  <sheetData>
    <row r="1" ht="13.5" customHeight="1"/>
    <row r="2" spans="1:6" ht="44.25" customHeight="1">
      <c r="A2" s="160" t="s">
        <v>233</v>
      </c>
      <c r="B2" s="160"/>
      <c r="C2" s="160"/>
      <c r="D2" s="160"/>
      <c r="E2" s="160"/>
      <c r="F2" s="160"/>
    </row>
    <row r="3" ht="18.75" customHeight="1">
      <c r="F3" t="s">
        <v>234</v>
      </c>
    </row>
    <row r="4" spans="1:6" ht="21.75" customHeight="1">
      <c r="A4" s="164" t="s">
        <v>64</v>
      </c>
      <c r="B4" s="161" t="s">
        <v>328</v>
      </c>
      <c r="C4" s="162"/>
      <c r="D4" s="162"/>
      <c r="E4" s="162"/>
      <c r="F4" s="163"/>
    </row>
    <row r="5" spans="1:6" ht="33" customHeight="1">
      <c r="A5" s="165"/>
      <c r="B5" s="11" t="s">
        <v>223</v>
      </c>
      <c r="C5" s="11" t="s">
        <v>329</v>
      </c>
      <c r="D5" s="161" t="s">
        <v>330</v>
      </c>
      <c r="E5" s="163"/>
      <c r="F5" s="11" t="s">
        <v>331</v>
      </c>
    </row>
    <row r="6" spans="1:6" s="10" customFormat="1" ht="28.5" customHeight="1">
      <c r="A6" s="12" t="s">
        <v>232</v>
      </c>
      <c r="B6" s="12" t="s">
        <v>332</v>
      </c>
      <c r="C6" s="13"/>
      <c r="D6" s="14" t="s">
        <v>333</v>
      </c>
      <c r="E6" s="12"/>
      <c r="F6" s="15">
        <v>20</v>
      </c>
    </row>
    <row r="7" spans="1:6" ht="28.5" customHeight="1">
      <c r="A7" s="12" t="s">
        <v>232</v>
      </c>
      <c r="B7" s="12" t="s">
        <v>334</v>
      </c>
      <c r="C7" s="13" t="s">
        <v>335</v>
      </c>
      <c r="D7" s="14" t="s">
        <v>336</v>
      </c>
      <c r="E7" s="12"/>
      <c r="F7" s="15">
        <v>12.04</v>
      </c>
    </row>
    <row r="8" spans="1:6" ht="28.5" customHeight="1">
      <c r="A8" s="12" t="s">
        <v>232</v>
      </c>
      <c r="B8" s="12" t="s">
        <v>80</v>
      </c>
      <c r="C8" s="13" t="s">
        <v>335</v>
      </c>
      <c r="D8" s="14" t="s">
        <v>337</v>
      </c>
      <c r="E8" s="12"/>
      <c r="F8" s="15">
        <v>4.82</v>
      </c>
    </row>
    <row r="9" spans="1:6" ht="28.5" customHeight="1">
      <c r="A9" s="12" t="s">
        <v>232</v>
      </c>
      <c r="B9" s="12" t="s">
        <v>338</v>
      </c>
      <c r="C9" s="13" t="s">
        <v>335</v>
      </c>
      <c r="D9" s="14" t="s">
        <v>337</v>
      </c>
      <c r="E9" s="12"/>
      <c r="F9" s="15">
        <v>2.73</v>
      </c>
    </row>
    <row r="10" spans="1:6" ht="28.5" customHeight="1">
      <c r="A10" s="12" t="s">
        <v>232</v>
      </c>
      <c r="B10" s="12" t="s">
        <v>339</v>
      </c>
      <c r="C10" s="13" t="s">
        <v>335</v>
      </c>
      <c r="D10" s="14" t="s">
        <v>340</v>
      </c>
      <c r="E10" s="12"/>
      <c r="F10" s="15">
        <v>12</v>
      </c>
    </row>
    <row r="11" spans="1:6" ht="28.5" customHeight="1">
      <c r="A11" s="12" t="s">
        <v>232</v>
      </c>
      <c r="B11" s="12" t="s">
        <v>83</v>
      </c>
      <c r="C11" s="13" t="s">
        <v>335</v>
      </c>
      <c r="D11" s="14" t="s">
        <v>341</v>
      </c>
      <c r="E11" s="12"/>
      <c r="F11" s="15">
        <v>65.15</v>
      </c>
    </row>
  </sheetData>
  <sheetProtection formatCells="0" formatColumns="0" formatRows="0"/>
  <mergeCells count="4">
    <mergeCell ref="A2:F2"/>
    <mergeCell ref="B4:F4"/>
    <mergeCell ref="D5:E5"/>
    <mergeCell ref="A4:A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H5" sqref="H5:O5"/>
    </sheetView>
  </sheetViews>
  <sheetFormatPr defaultColWidth="9.00390625" defaultRowHeight="13.5"/>
  <cols>
    <col min="1" max="14" width="9.00390625" style="2" customWidth="1"/>
    <col min="15" max="15" width="11.875" style="2" customWidth="1"/>
    <col min="16" max="16384" width="9.00390625" style="2" customWidth="1"/>
  </cols>
  <sheetData>
    <row r="1" spans="1:15" ht="52.5" customHeight="1">
      <c r="A1" s="87" t="s">
        <v>342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4.75" customHeight="1">
      <c r="A2" s="142"/>
      <c r="B2" s="143"/>
      <c r="C2" s="143"/>
      <c r="D2" s="143"/>
      <c r="E2" s="3"/>
      <c r="F2" s="3"/>
      <c r="G2" s="3"/>
      <c r="H2" s="4"/>
      <c r="I2" s="4"/>
      <c r="J2" s="4"/>
      <c r="K2" s="4"/>
      <c r="L2" s="4"/>
      <c r="M2" s="4"/>
      <c r="N2" s="4"/>
      <c r="O2" s="9" t="s">
        <v>2</v>
      </c>
    </row>
    <row r="3" spans="1:15" ht="40.5" customHeight="1">
      <c r="A3" s="147" t="s">
        <v>235</v>
      </c>
      <c r="B3" s="147" t="s">
        <v>64</v>
      </c>
      <c r="C3" s="166" t="s">
        <v>343</v>
      </c>
      <c r="D3" s="166" t="s">
        <v>344</v>
      </c>
      <c r="E3" s="166" t="s">
        <v>345</v>
      </c>
      <c r="F3" s="166" t="s">
        <v>346</v>
      </c>
      <c r="G3" s="166" t="s">
        <v>347</v>
      </c>
      <c r="H3" s="166" t="s">
        <v>61</v>
      </c>
      <c r="I3" s="166" t="s">
        <v>65</v>
      </c>
      <c r="J3" s="166" t="s">
        <v>348</v>
      </c>
      <c r="K3" s="166" t="s">
        <v>349</v>
      </c>
      <c r="L3" s="166" t="s">
        <v>350</v>
      </c>
      <c r="M3" s="166" t="s">
        <v>23</v>
      </c>
      <c r="N3" s="166" t="s">
        <v>28</v>
      </c>
      <c r="O3" s="166" t="s">
        <v>351</v>
      </c>
    </row>
    <row r="4" spans="1:15" ht="40.5" customHeight="1">
      <c r="A4" s="148"/>
      <c r="B4" s="148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s="1" customFormat="1" ht="40.5" customHeight="1">
      <c r="A5" s="6" t="s">
        <v>68</v>
      </c>
      <c r="B5" s="6" t="s">
        <v>232</v>
      </c>
      <c r="C5" s="6"/>
      <c r="D5" s="6"/>
      <c r="E5" s="7"/>
      <c r="F5" s="7"/>
      <c r="G5" s="6"/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</row>
  </sheetData>
  <sheetProtection/>
  <mergeCells count="17">
    <mergeCell ref="O3:O4"/>
    <mergeCell ref="I3:I4"/>
    <mergeCell ref="J3:J4"/>
    <mergeCell ref="K3:K4"/>
    <mergeCell ref="L3:L4"/>
    <mergeCell ref="M3:M4"/>
    <mergeCell ref="N3:N4"/>
    <mergeCell ref="A1:O1"/>
    <mergeCell ref="A2:D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3" width="7.375" style="0" customWidth="1"/>
    <col min="4" max="4" width="13.375" style="0" customWidth="1"/>
    <col min="5" max="5" width="12.125" style="0" customWidth="1"/>
    <col min="6" max="6" width="10.75390625" style="0" customWidth="1"/>
    <col min="7" max="7" width="11.875" style="0" customWidth="1"/>
    <col min="8" max="8" width="11.375" style="0" customWidth="1"/>
    <col min="10" max="10" width="11.375" style="0" customWidth="1"/>
    <col min="11" max="11" width="11.00390625" style="0" customWidth="1"/>
  </cols>
  <sheetData>
    <row r="1" ht="13.5" customHeight="1"/>
    <row r="2" spans="1:18" ht="35.25" customHeight="1">
      <c r="A2" s="87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3.5" customHeight="1">
      <c r="A3" s="88" t="s">
        <v>59</v>
      </c>
      <c r="B3" s="89"/>
      <c r="C3" s="89"/>
      <c r="D3" s="89"/>
      <c r="E3" s="89"/>
      <c r="R3" s="27" t="s">
        <v>2</v>
      </c>
    </row>
    <row r="4" spans="1:18" ht="16.5" customHeight="1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5"/>
      <c r="R4" s="96"/>
    </row>
    <row r="5" spans="1:18" ht="16.5" customHeight="1">
      <c r="A5" s="94" t="s">
        <v>82</v>
      </c>
      <c r="B5" s="95"/>
      <c r="C5" s="96"/>
      <c r="D5" s="97" t="s">
        <v>76</v>
      </c>
      <c r="E5" s="99"/>
      <c r="F5" s="97" t="s">
        <v>67</v>
      </c>
      <c r="G5" s="97" t="s">
        <v>83</v>
      </c>
      <c r="H5" s="97" t="s">
        <v>84</v>
      </c>
      <c r="I5" s="97" t="s">
        <v>85</v>
      </c>
      <c r="J5" s="97" t="s">
        <v>67</v>
      </c>
      <c r="K5" s="97" t="s">
        <v>86</v>
      </c>
      <c r="L5" s="97" t="s">
        <v>87</v>
      </c>
      <c r="M5" s="97" t="s">
        <v>88</v>
      </c>
      <c r="N5" s="97" t="s">
        <v>89</v>
      </c>
      <c r="O5" s="97" t="s">
        <v>90</v>
      </c>
      <c r="P5" s="97" t="s">
        <v>91</v>
      </c>
      <c r="Q5" s="97" t="s">
        <v>92</v>
      </c>
      <c r="R5" s="100" t="s">
        <v>93</v>
      </c>
    </row>
    <row r="6" spans="1:18" ht="18" customHeight="1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1"/>
    </row>
    <row r="7" spans="1:18" s="10" customFormat="1" ht="21.75" customHeight="1">
      <c r="A7" s="82"/>
      <c r="B7" s="82"/>
      <c r="C7" s="82"/>
      <c r="D7" s="83" t="s">
        <v>67</v>
      </c>
      <c r="E7" s="49">
        <f aca="true" t="shared" si="0" ref="E7:R7">E8+E12+E15</f>
        <v>1167425.36</v>
      </c>
      <c r="F7" s="49">
        <f t="shared" si="0"/>
        <v>967425.36</v>
      </c>
      <c r="G7" s="49">
        <f t="shared" si="0"/>
        <v>847425.36</v>
      </c>
      <c r="H7" s="49">
        <f t="shared" si="0"/>
        <v>120000</v>
      </c>
      <c r="I7" s="49">
        <f t="shared" si="0"/>
        <v>0</v>
      </c>
      <c r="J7" s="49">
        <f t="shared" si="0"/>
        <v>200000</v>
      </c>
      <c r="K7" s="49">
        <f t="shared" si="0"/>
        <v>200000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77">
        <f t="shared" si="0"/>
        <v>0</v>
      </c>
      <c r="Q7" s="49">
        <f t="shared" si="0"/>
        <v>0</v>
      </c>
      <c r="R7" s="49">
        <f t="shared" si="0"/>
        <v>0</v>
      </c>
    </row>
    <row r="8" spans="1:18" ht="21.75" customHeight="1">
      <c r="A8" s="82" t="s">
        <v>94</v>
      </c>
      <c r="B8" s="82"/>
      <c r="C8" s="82"/>
      <c r="D8" s="83"/>
      <c r="E8" s="49">
        <f aca="true" t="shared" si="1" ref="E8:R8">E9</f>
        <v>147760.8</v>
      </c>
      <c r="F8" s="49">
        <f t="shared" si="1"/>
        <v>147760.8</v>
      </c>
      <c r="G8" s="49">
        <f t="shared" si="1"/>
        <v>147760.8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0</v>
      </c>
      <c r="L8" s="49">
        <f t="shared" si="1"/>
        <v>0</v>
      </c>
      <c r="M8" s="49">
        <f t="shared" si="1"/>
        <v>0</v>
      </c>
      <c r="N8" s="49">
        <f t="shared" si="1"/>
        <v>0</v>
      </c>
      <c r="O8" s="49">
        <f t="shared" si="1"/>
        <v>0</v>
      </c>
      <c r="P8" s="77">
        <f t="shared" si="1"/>
        <v>0</v>
      </c>
      <c r="Q8" s="49">
        <f t="shared" si="1"/>
        <v>0</v>
      </c>
      <c r="R8" s="49">
        <f t="shared" si="1"/>
        <v>0</v>
      </c>
    </row>
    <row r="9" spans="1:18" ht="21.75" customHeight="1">
      <c r="A9" s="82"/>
      <c r="B9" s="82" t="s">
        <v>95</v>
      </c>
      <c r="C9" s="82"/>
      <c r="D9" s="83"/>
      <c r="E9" s="49">
        <f aca="true" t="shared" si="2" ref="E9:R9">SUM(E10:E11)</f>
        <v>147760.8</v>
      </c>
      <c r="F9" s="49">
        <f t="shared" si="2"/>
        <v>147760.8</v>
      </c>
      <c r="G9" s="49">
        <f t="shared" si="2"/>
        <v>147760.8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77">
        <f t="shared" si="2"/>
        <v>0</v>
      </c>
      <c r="Q9" s="49">
        <f t="shared" si="2"/>
        <v>0</v>
      </c>
      <c r="R9" s="49">
        <f t="shared" si="2"/>
        <v>0</v>
      </c>
    </row>
    <row r="10" spans="1:18" ht="21.75" customHeight="1">
      <c r="A10" s="82" t="s">
        <v>96</v>
      </c>
      <c r="B10" s="82" t="s">
        <v>97</v>
      </c>
      <c r="C10" s="82" t="s">
        <v>95</v>
      </c>
      <c r="D10" s="83" t="s">
        <v>77</v>
      </c>
      <c r="E10" s="49">
        <v>120415.2</v>
      </c>
      <c r="F10" s="49">
        <v>120415.2</v>
      </c>
      <c r="G10" s="49">
        <v>120415.2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77">
        <v>0</v>
      </c>
      <c r="Q10" s="49">
        <v>0</v>
      </c>
      <c r="R10" s="49">
        <v>0</v>
      </c>
    </row>
    <row r="11" spans="1:18" ht="21.75" customHeight="1">
      <c r="A11" s="82" t="s">
        <v>96</v>
      </c>
      <c r="B11" s="82" t="s">
        <v>97</v>
      </c>
      <c r="C11" s="82" t="s">
        <v>98</v>
      </c>
      <c r="D11" s="83" t="s">
        <v>78</v>
      </c>
      <c r="E11" s="49">
        <v>27345.6</v>
      </c>
      <c r="F11" s="49">
        <v>27345.6</v>
      </c>
      <c r="G11" s="49">
        <v>27345.6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77">
        <v>0</v>
      </c>
      <c r="Q11" s="49">
        <v>0</v>
      </c>
      <c r="R11" s="49">
        <v>0</v>
      </c>
    </row>
    <row r="12" spans="1:18" ht="21.75" customHeight="1">
      <c r="A12" s="82" t="s">
        <v>99</v>
      </c>
      <c r="B12" s="82"/>
      <c r="C12" s="82"/>
      <c r="D12" s="83"/>
      <c r="E12" s="49">
        <f aca="true" t="shared" si="3" ref="E12:R13">E13</f>
        <v>971498.48</v>
      </c>
      <c r="F12" s="49">
        <f t="shared" si="3"/>
        <v>771498.48</v>
      </c>
      <c r="G12" s="49">
        <f t="shared" si="3"/>
        <v>651498.48</v>
      </c>
      <c r="H12" s="49">
        <f t="shared" si="3"/>
        <v>120000</v>
      </c>
      <c r="I12" s="49">
        <f t="shared" si="3"/>
        <v>0</v>
      </c>
      <c r="J12" s="49">
        <f t="shared" si="3"/>
        <v>200000</v>
      </c>
      <c r="K12" s="49">
        <f t="shared" si="3"/>
        <v>200000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0</v>
      </c>
      <c r="P12" s="77">
        <f t="shared" si="3"/>
        <v>0</v>
      </c>
      <c r="Q12" s="49">
        <f t="shared" si="3"/>
        <v>0</v>
      </c>
      <c r="R12" s="49">
        <f t="shared" si="3"/>
        <v>0</v>
      </c>
    </row>
    <row r="13" spans="1:18" ht="21.75" customHeight="1">
      <c r="A13" s="82"/>
      <c r="B13" s="82" t="s">
        <v>100</v>
      </c>
      <c r="C13" s="82"/>
      <c r="D13" s="83"/>
      <c r="E13" s="49">
        <f t="shared" si="3"/>
        <v>971498.48</v>
      </c>
      <c r="F13" s="49">
        <f t="shared" si="3"/>
        <v>771498.48</v>
      </c>
      <c r="G13" s="49">
        <f t="shared" si="3"/>
        <v>651498.48</v>
      </c>
      <c r="H13" s="49">
        <f t="shared" si="3"/>
        <v>120000</v>
      </c>
      <c r="I13" s="49">
        <f t="shared" si="3"/>
        <v>0</v>
      </c>
      <c r="J13" s="49">
        <f t="shared" si="3"/>
        <v>200000</v>
      </c>
      <c r="K13" s="49">
        <f t="shared" si="3"/>
        <v>200000</v>
      </c>
      <c r="L13" s="49">
        <f t="shared" si="3"/>
        <v>0</v>
      </c>
      <c r="M13" s="49">
        <f t="shared" si="3"/>
        <v>0</v>
      </c>
      <c r="N13" s="49">
        <f t="shared" si="3"/>
        <v>0</v>
      </c>
      <c r="O13" s="49">
        <f t="shared" si="3"/>
        <v>0</v>
      </c>
      <c r="P13" s="77">
        <f t="shared" si="3"/>
        <v>0</v>
      </c>
      <c r="Q13" s="49">
        <f t="shared" si="3"/>
        <v>0</v>
      </c>
      <c r="R13" s="49">
        <f t="shared" si="3"/>
        <v>0</v>
      </c>
    </row>
    <row r="14" spans="1:18" ht="21.75" customHeight="1">
      <c r="A14" s="82" t="s">
        <v>101</v>
      </c>
      <c r="B14" s="82" t="s">
        <v>102</v>
      </c>
      <c r="C14" s="82" t="s">
        <v>98</v>
      </c>
      <c r="D14" s="83" t="s">
        <v>79</v>
      </c>
      <c r="E14" s="49">
        <v>971498.48</v>
      </c>
      <c r="F14" s="49">
        <v>771498.48</v>
      </c>
      <c r="G14" s="49">
        <v>651498.48</v>
      </c>
      <c r="H14" s="49">
        <v>120000</v>
      </c>
      <c r="I14" s="49">
        <v>0</v>
      </c>
      <c r="J14" s="49">
        <v>200000</v>
      </c>
      <c r="K14" s="49">
        <v>200000</v>
      </c>
      <c r="L14" s="49">
        <v>0</v>
      </c>
      <c r="M14" s="49">
        <v>0</v>
      </c>
      <c r="N14" s="49">
        <v>0</v>
      </c>
      <c r="O14" s="49">
        <v>0</v>
      </c>
      <c r="P14" s="77">
        <v>0</v>
      </c>
      <c r="Q14" s="49">
        <v>0</v>
      </c>
      <c r="R14" s="49">
        <v>0</v>
      </c>
    </row>
    <row r="15" spans="1:18" ht="21.75" customHeight="1">
      <c r="A15" s="82" t="s">
        <v>103</v>
      </c>
      <c r="B15" s="82"/>
      <c r="C15" s="82"/>
      <c r="D15" s="83"/>
      <c r="E15" s="49">
        <f aca="true" t="shared" si="4" ref="E15:R16">E16</f>
        <v>48166.08</v>
      </c>
      <c r="F15" s="49">
        <f t="shared" si="4"/>
        <v>48166.08</v>
      </c>
      <c r="G15" s="49">
        <f t="shared" si="4"/>
        <v>48166.08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49">
        <f t="shared" si="4"/>
        <v>0</v>
      </c>
      <c r="P15" s="77">
        <f t="shared" si="4"/>
        <v>0</v>
      </c>
      <c r="Q15" s="49">
        <f t="shared" si="4"/>
        <v>0</v>
      </c>
      <c r="R15" s="49">
        <f t="shared" si="4"/>
        <v>0</v>
      </c>
    </row>
    <row r="16" spans="1:18" ht="21.75" customHeight="1">
      <c r="A16" s="82"/>
      <c r="B16" s="82" t="s">
        <v>104</v>
      </c>
      <c r="C16" s="82"/>
      <c r="D16" s="83"/>
      <c r="E16" s="49">
        <f t="shared" si="4"/>
        <v>48166.08</v>
      </c>
      <c r="F16" s="49">
        <f t="shared" si="4"/>
        <v>48166.08</v>
      </c>
      <c r="G16" s="49">
        <f t="shared" si="4"/>
        <v>48166.08</v>
      </c>
      <c r="H16" s="49">
        <f t="shared" si="4"/>
        <v>0</v>
      </c>
      <c r="I16" s="49">
        <f t="shared" si="4"/>
        <v>0</v>
      </c>
      <c r="J16" s="49">
        <f t="shared" si="4"/>
        <v>0</v>
      </c>
      <c r="K16" s="49">
        <f t="shared" si="4"/>
        <v>0</v>
      </c>
      <c r="L16" s="49">
        <f t="shared" si="4"/>
        <v>0</v>
      </c>
      <c r="M16" s="49">
        <f t="shared" si="4"/>
        <v>0</v>
      </c>
      <c r="N16" s="49">
        <f t="shared" si="4"/>
        <v>0</v>
      </c>
      <c r="O16" s="49">
        <f t="shared" si="4"/>
        <v>0</v>
      </c>
      <c r="P16" s="77">
        <f t="shared" si="4"/>
        <v>0</v>
      </c>
      <c r="Q16" s="49">
        <f t="shared" si="4"/>
        <v>0</v>
      </c>
      <c r="R16" s="49">
        <f t="shared" si="4"/>
        <v>0</v>
      </c>
    </row>
    <row r="17" spans="1:18" ht="21.75" customHeight="1">
      <c r="A17" s="82" t="s">
        <v>105</v>
      </c>
      <c r="B17" s="82" t="s">
        <v>106</v>
      </c>
      <c r="C17" s="82" t="s">
        <v>100</v>
      </c>
      <c r="D17" s="83" t="s">
        <v>80</v>
      </c>
      <c r="E17" s="49">
        <v>48166.08</v>
      </c>
      <c r="F17" s="49">
        <v>48166.08</v>
      </c>
      <c r="G17" s="49">
        <v>48166.08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77">
        <v>0</v>
      </c>
      <c r="Q17" s="49">
        <v>0</v>
      </c>
      <c r="R17" s="49">
        <v>0</v>
      </c>
    </row>
  </sheetData>
  <sheetProtection formatCells="0" formatColumns="0" formatRows="0"/>
  <mergeCells count="21"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M5:M6"/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5.875" style="0" customWidth="1"/>
    <col min="3" max="3" width="6.00390625" style="0" customWidth="1"/>
    <col min="4" max="4" width="19.25390625" style="0" customWidth="1"/>
    <col min="5" max="5" width="17.125" style="0" customWidth="1"/>
    <col min="6" max="6" width="12.00390625" style="0" customWidth="1"/>
    <col min="7" max="7" width="12.25390625" style="0" customWidth="1"/>
    <col min="9" max="9" width="7.50390625" style="0" customWidth="1"/>
    <col min="10" max="10" width="12.50390625" style="0" customWidth="1"/>
    <col min="20" max="20" width="10.75390625" style="0" customWidth="1"/>
  </cols>
  <sheetData>
    <row r="1" ht="13.5" customHeight="1"/>
    <row r="2" spans="1:20" ht="54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27.75" customHeight="1">
      <c r="A3" s="103" t="s">
        <v>59</v>
      </c>
      <c r="B3" s="104"/>
      <c r="C3" s="104"/>
      <c r="D3" s="104"/>
      <c r="T3" t="s">
        <v>2</v>
      </c>
    </row>
    <row r="4" spans="1:20" ht="40.5" customHeight="1">
      <c r="A4" s="94" t="s">
        <v>72</v>
      </c>
      <c r="B4" s="95"/>
      <c r="C4" s="96"/>
      <c r="D4" s="97" t="s">
        <v>72</v>
      </c>
      <c r="E4" s="97" t="s">
        <v>61</v>
      </c>
      <c r="F4" s="97" t="s">
        <v>108</v>
      </c>
      <c r="G4" s="97" t="s">
        <v>109</v>
      </c>
      <c r="H4" s="97" t="s">
        <v>110</v>
      </c>
      <c r="I4" s="97" t="s">
        <v>111</v>
      </c>
      <c r="J4" s="97" t="s">
        <v>112</v>
      </c>
      <c r="K4" s="97" t="s">
        <v>113</v>
      </c>
      <c r="L4" s="97" t="s">
        <v>114</v>
      </c>
      <c r="M4" s="97" t="s">
        <v>115</v>
      </c>
      <c r="N4" s="97" t="s">
        <v>85</v>
      </c>
      <c r="O4" s="97" t="s">
        <v>116</v>
      </c>
      <c r="P4" s="97" t="s">
        <v>93</v>
      </c>
      <c r="Q4" s="97" t="s">
        <v>117</v>
      </c>
      <c r="R4" s="97" t="s">
        <v>118</v>
      </c>
      <c r="S4" s="97" t="s">
        <v>119</v>
      </c>
      <c r="T4" s="97" t="s">
        <v>92</v>
      </c>
    </row>
    <row r="5" spans="1:20" ht="13.5" customHeight="1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13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s="10" customFormat="1" ht="33.75" customHeight="1">
      <c r="A7" s="25"/>
      <c r="B7" s="25"/>
      <c r="C7" s="25"/>
      <c r="D7" s="31" t="s">
        <v>67</v>
      </c>
      <c r="E7" s="26">
        <f aca="true" t="shared" si="0" ref="E7:T7">E8+E12+E15</f>
        <v>1167425.36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1167425.36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</row>
    <row r="8" spans="1:20" ht="33.75" customHeight="1">
      <c r="A8" s="25" t="s">
        <v>94</v>
      </c>
      <c r="B8" s="25"/>
      <c r="C8" s="25"/>
      <c r="D8" s="31"/>
      <c r="E8" s="26">
        <f aca="true" t="shared" si="1" ref="E8:T8">E9</f>
        <v>147760.8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147760.8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</row>
    <row r="9" spans="1:20" ht="33.75" customHeight="1">
      <c r="A9" s="25" t="s">
        <v>96</v>
      </c>
      <c r="B9" s="25" t="s">
        <v>95</v>
      </c>
      <c r="C9" s="25"/>
      <c r="D9" s="31"/>
      <c r="E9" s="26">
        <f aca="true" t="shared" si="2" ref="E9:T9">SUM(E10:E11)</f>
        <v>147760.8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147760.8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0</v>
      </c>
      <c r="P9" s="26">
        <f t="shared" si="2"/>
        <v>0</v>
      </c>
      <c r="Q9" s="26">
        <f t="shared" si="2"/>
        <v>0</v>
      </c>
      <c r="R9" s="26">
        <f t="shared" si="2"/>
        <v>0</v>
      </c>
      <c r="S9" s="26">
        <f t="shared" si="2"/>
        <v>0</v>
      </c>
      <c r="T9" s="26">
        <f t="shared" si="2"/>
        <v>0</v>
      </c>
    </row>
    <row r="10" spans="1:20" ht="33.75" customHeight="1">
      <c r="A10" s="25" t="s">
        <v>120</v>
      </c>
      <c r="B10" s="25" t="s">
        <v>97</v>
      </c>
      <c r="C10" s="25" t="s">
        <v>95</v>
      </c>
      <c r="D10" s="31" t="s">
        <v>77</v>
      </c>
      <c r="E10" s="26">
        <v>120415.2</v>
      </c>
      <c r="F10" s="26">
        <v>0</v>
      </c>
      <c r="G10" s="26">
        <v>0</v>
      </c>
      <c r="H10" s="26">
        <v>0</v>
      </c>
      <c r="I10" s="26">
        <v>0</v>
      </c>
      <c r="J10" s="26">
        <v>120415.2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33.75" customHeight="1">
      <c r="A11" s="25" t="s">
        <v>120</v>
      </c>
      <c r="B11" s="25" t="s">
        <v>97</v>
      </c>
      <c r="C11" s="25" t="s">
        <v>98</v>
      </c>
      <c r="D11" s="31" t="s">
        <v>78</v>
      </c>
      <c r="E11" s="26">
        <v>27345.6</v>
      </c>
      <c r="F11" s="26">
        <v>0</v>
      </c>
      <c r="G11" s="26">
        <v>0</v>
      </c>
      <c r="H11" s="26">
        <v>0</v>
      </c>
      <c r="I11" s="26">
        <v>0</v>
      </c>
      <c r="J11" s="26">
        <v>27345.6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33.75" customHeight="1">
      <c r="A12" s="25" t="s">
        <v>99</v>
      </c>
      <c r="B12" s="25"/>
      <c r="C12" s="25"/>
      <c r="D12" s="31"/>
      <c r="E12" s="26">
        <f aca="true" t="shared" si="3" ref="E12:T13">E13</f>
        <v>971498.48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971498.48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26">
        <f t="shared" si="3"/>
        <v>0</v>
      </c>
      <c r="O12" s="26">
        <f t="shared" si="3"/>
        <v>0</v>
      </c>
      <c r="P12" s="26">
        <f t="shared" si="3"/>
        <v>0</v>
      </c>
      <c r="Q12" s="26">
        <f t="shared" si="3"/>
        <v>0</v>
      </c>
      <c r="R12" s="26">
        <f t="shared" si="3"/>
        <v>0</v>
      </c>
      <c r="S12" s="26">
        <f t="shared" si="3"/>
        <v>0</v>
      </c>
      <c r="T12" s="26">
        <f t="shared" si="3"/>
        <v>0</v>
      </c>
    </row>
    <row r="13" spans="1:20" ht="33.75" customHeight="1">
      <c r="A13" s="25" t="s">
        <v>101</v>
      </c>
      <c r="B13" s="25" t="s">
        <v>100</v>
      </c>
      <c r="C13" s="25"/>
      <c r="D13" s="31"/>
      <c r="E13" s="26">
        <f t="shared" si="3"/>
        <v>971498.48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971498.48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0</v>
      </c>
      <c r="S13" s="26">
        <f t="shared" si="3"/>
        <v>0</v>
      </c>
      <c r="T13" s="26">
        <f t="shared" si="3"/>
        <v>0</v>
      </c>
    </row>
    <row r="14" spans="1:20" ht="33.75" customHeight="1">
      <c r="A14" s="25" t="s">
        <v>121</v>
      </c>
      <c r="B14" s="25" t="s">
        <v>102</v>
      </c>
      <c r="C14" s="25" t="s">
        <v>98</v>
      </c>
      <c r="D14" s="31" t="s">
        <v>79</v>
      </c>
      <c r="E14" s="26">
        <v>971498.48</v>
      </c>
      <c r="F14" s="26">
        <v>0</v>
      </c>
      <c r="G14" s="26">
        <v>0</v>
      </c>
      <c r="H14" s="26">
        <v>0</v>
      </c>
      <c r="I14" s="26">
        <v>0</v>
      </c>
      <c r="J14" s="26">
        <v>971498.48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33.75" customHeight="1">
      <c r="A15" s="25" t="s">
        <v>103</v>
      </c>
      <c r="B15" s="25"/>
      <c r="C15" s="25"/>
      <c r="D15" s="31"/>
      <c r="E15" s="26">
        <f aca="true" t="shared" si="4" ref="E15:T16">E16</f>
        <v>48166.08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I15" s="26">
        <f t="shared" si="4"/>
        <v>0</v>
      </c>
      <c r="J15" s="26">
        <f t="shared" si="4"/>
        <v>48166.08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6">
        <f t="shared" si="4"/>
        <v>0</v>
      </c>
      <c r="O15" s="26">
        <f t="shared" si="4"/>
        <v>0</v>
      </c>
      <c r="P15" s="26">
        <f t="shared" si="4"/>
        <v>0</v>
      </c>
      <c r="Q15" s="26">
        <f t="shared" si="4"/>
        <v>0</v>
      </c>
      <c r="R15" s="26">
        <f t="shared" si="4"/>
        <v>0</v>
      </c>
      <c r="S15" s="26">
        <f t="shared" si="4"/>
        <v>0</v>
      </c>
      <c r="T15" s="26">
        <f t="shared" si="4"/>
        <v>0</v>
      </c>
    </row>
    <row r="16" spans="1:20" ht="33.75" customHeight="1">
      <c r="A16" s="25" t="s">
        <v>105</v>
      </c>
      <c r="B16" s="25" t="s">
        <v>104</v>
      </c>
      <c r="C16" s="25"/>
      <c r="D16" s="31"/>
      <c r="E16" s="26">
        <f t="shared" si="4"/>
        <v>48166.08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48166.08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  <c r="Q16" s="26">
        <f t="shared" si="4"/>
        <v>0</v>
      </c>
      <c r="R16" s="26">
        <f t="shared" si="4"/>
        <v>0</v>
      </c>
      <c r="S16" s="26">
        <f t="shared" si="4"/>
        <v>0</v>
      </c>
      <c r="T16" s="26">
        <f t="shared" si="4"/>
        <v>0</v>
      </c>
    </row>
    <row r="17" spans="1:20" ht="33.75" customHeight="1">
      <c r="A17" s="25" t="s">
        <v>122</v>
      </c>
      <c r="B17" s="25" t="s">
        <v>106</v>
      </c>
      <c r="C17" s="25" t="s">
        <v>100</v>
      </c>
      <c r="D17" s="31" t="s">
        <v>80</v>
      </c>
      <c r="E17" s="26">
        <v>48166.08</v>
      </c>
      <c r="F17" s="26">
        <v>0</v>
      </c>
      <c r="G17" s="26">
        <v>0</v>
      </c>
      <c r="H17" s="26">
        <v>0</v>
      </c>
      <c r="I17" s="26">
        <v>0</v>
      </c>
      <c r="J17" s="26">
        <v>48166.08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</sheetData>
  <sheetProtection formatCells="0" formatColumns="0" formatRows="0"/>
  <mergeCells count="23">
    <mergeCell ref="T4:T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22.625" style="0" customWidth="1"/>
    <col min="5" max="5" width="14.875" style="0" customWidth="1"/>
    <col min="6" max="6" width="11.50390625" style="0" customWidth="1"/>
    <col min="7" max="7" width="10.625" style="0" customWidth="1"/>
    <col min="9" max="9" width="7.375" style="0" customWidth="1"/>
    <col min="10" max="10" width="10.875" style="0" customWidth="1"/>
    <col min="11" max="12" width="11.125" style="0" customWidth="1"/>
    <col min="13" max="13" width="6.875" style="0" customWidth="1"/>
    <col min="15" max="15" width="11.00390625" style="0" customWidth="1"/>
    <col min="16" max="16" width="10.75390625" style="0" customWidth="1"/>
    <col min="17" max="17" width="10.25390625" style="0" customWidth="1"/>
  </cols>
  <sheetData>
    <row r="1" ht="13.5" customHeight="1"/>
    <row r="2" spans="1:21" ht="33.75" customHeight="1">
      <c r="A2" s="87" t="s">
        <v>123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1.75" customHeight="1">
      <c r="A3" s="88" t="s">
        <v>59</v>
      </c>
      <c r="B3" s="105"/>
      <c r="C3" s="105"/>
      <c r="D3" s="105"/>
      <c r="E3" s="105"/>
      <c r="U3" t="s">
        <v>2</v>
      </c>
    </row>
    <row r="4" spans="1:21" ht="18" customHeight="1">
      <c r="A4" s="94" t="s">
        <v>72</v>
      </c>
      <c r="B4" s="95"/>
      <c r="C4" s="96"/>
      <c r="D4" s="97" t="s">
        <v>76</v>
      </c>
      <c r="E4" s="97" t="s">
        <v>61</v>
      </c>
      <c r="F4" s="94" t="s">
        <v>124</v>
      </c>
      <c r="G4" s="95"/>
      <c r="H4" s="95"/>
      <c r="I4" s="95"/>
      <c r="J4" s="96"/>
      <c r="K4" s="94" t="s">
        <v>125</v>
      </c>
      <c r="L4" s="95"/>
      <c r="M4" s="95"/>
      <c r="N4" s="95"/>
      <c r="O4" s="95"/>
      <c r="P4" s="95"/>
      <c r="Q4" s="95"/>
      <c r="R4" s="96"/>
      <c r="S4" s="94" t="s">
        <v>126</v>
      </c>
      <c r="T4" s="96"/>
      <c r="U4" s="97" t="s">
        <v>127</v>
      </c>
    </row>
    <row r="5" spans="1:21" ht="28.5" customHeight="1">
      <c r="A5" s="32" t="s">
        <v>73</v>
      </c>
      <c r="B5" s="32" t="s">
        <v>74</v>
      </c>
      <c r="C5" s="32" t="s">
        <v>75</v>
      </c>
      <c r="D5" s="98"/>
      <c r="E5" s="98"/>
      <c r="F5" s="32" t="s">
        <v>67</v>
      </c>
      <c r="G5" s="32" t="s">
        <v>128</v>
      </c>
      <c r="H5" s="32" t="s">
        <v>129</v>
      </c>
      <c r="I5" s="32" t="s">
        <v>130</v>
      </c>
      <c r="J5" s="32" t="s">
        <v>131</v>
      </c>
      <c r="K5" s="32" t="s">
        <v>67</v>
      </c>
      <c r="L5" s="32" t="s">
        <v>132</v>
      </c>
      <c r="M5" s="32" t="s">
        <v>133</v>
      </c>
      <c r="N5" s="32" t="s">
        <v>134</v>
      </c>
      <c r="O5" s="32" t="s">
        <v>135</v>
      </c>
      <c r="P5" s="32" t="s">
        <v>136</v>
      </c>
      <c r="Q5" s="32" t="s">
        <v>80</v>
      </c>
      <c r="R5" s="32" t="s">
        <v>137</v>
      </c>
      <c r="S5" s="32" t="s">
        <v>67</v>
      </c>
      <c r="T5" s="32" t="s">
        <v>138</v>
      </c>
      <c r="U5" s="98"/>
    </row>
    <row r="6" spans="1:21" s="10" customFormat="1" ht="27" customHeight="1">
      <c r="A6" s="12"/>
      <c r="B6" s="12"/>
      <c r="C6" s="12"/>
      <c r="D6" s="38" t="s">
        <v>67</v>
      </c>
      <c r="E6" s="49">
        <f aca="true" t="shared" si="0" ref="E6:U6">E7+E11+E14</f>
        <v>847425.36</v>
      </c>
      <c r="F6" s="49">
        <f t="shared" si="0"/>
        <v>602076</v>
      </c>
      <c r="G6" s="49">
        <f t="shared" si="0"/>
        <v>329196</v>
      </c>
      <c r="H6" s="49">
        <f t="shared" si="0"/>
        <v>0</v>
      </c>
      <c r="I6" s="49">
        <f t="shared" si="0"/>
        <v>0</v>
      </c>
      <c r="J6" s="49">
        <f t="shared" si="0"/>
        <v>272880</v>
      </c>
      <c r="K6" s="49">
        <f t="shared" si="0"/>
        <v>245349.36</v>
      </c>
      <c r="L6" s="49">
        <f t="shared" si="0"/>
        <v>42145.32</v>
      </c>
      <c r="M6" s="49">
        <f t="shared" si="0"/>
        <v>0</v>
      </c>
      <c r="N6" s="49">
        <f t="shared" si="0"/>
        <v>7277.16</v>
      </c>
      <c r="O6" s="49">
        <f t="shared" si="0"/>
        <v>120415.2</v>
      </c>
      <c r="P6" s="49">
        <f t="shared" si="0"/>
        <v>27345.6</v>
      </c>
      <c r="Q6" s="49">
        <f t="shared" si="0"/>
        <v>48166.08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</row>
    <row r="7" spans="1:21" ht="27" customHeight="1">
      <c r="A7" s="12" t="s">
        <v>94</v>
      </c>
      <c r="B7" s="12"/>
      <c r="C7" s="12"/>
      <c r="D7" s="38" t="s">
        <v>77</v>
      </c>
      <c r="E7" s="49">
        <f aca="true" t="shared" si="1" ref="E7:U7">E8</f>
        <v>147760.8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147760.8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49">
        <f t="shared" si="1"/>
        <v>120415.2</v>
      </c>
      <c r="P7" s="49">
        <f t="shared" si="1"/>
        <v>27345.6</v>
      </c>
      <c r="Q7" s="49">
        <f t="shared" si="1"/>
        <v>0</v>
      </c>
      <c r="R7" s="49">
        <f t="shared" si="1"/>
        <v>0</v>
      </c>
      <c r="S7" s="49">
        <f t="shared" si="1"/>
        <v>0</v>
      </c>
      <c r="T7" s="49">
        <f t="shared" si="1"/>
        <v>0</v>
      </c>
      <c r="U7" s="49">
        <f t="shared" si="1"/>
        <v>0</v>
      </c>
    </row>
    <row r="8" spans="1:21" ht="27" customHeight="1">
      <c r="A8" s="12" t="s">
        <v>96</v>
      </c>
      <c r="B8" s="12" t="s">
        <v>95</v>
      </c>
      <c r="C8" s="12"/>
      <c r="D8" s="38" t="s">
        <v>139</v>
      </c>
      <c r="E8" s="49">
        <f aca="true" t="shared" si="2" ref="E8:U8">SUM(E9:E10)</f>
        <v>147760.8</v>
      </c>
      <c r="F8" s="49">
        <f t="shared" si="2"/>
        <v>0</v>
      </c>
      <c r="G8" s="49">
        <f t="shared" si="2"/>
        <v>0</v>
      </c>
      <c r="H8" s="49">
        <f t="shared" si="2"/>
        <v>0</v>
      </c>
      <c r="I8" s="49">
        <f t="shared" si="2"/>
        <v>0</v>
      </c>
      <c r="J8" s="49">
        <f t="shared" si="2"/>
        <v>0</v>
      </c>
      <c r="K8" s="49">
        <f t="shared" si="2"/>
        <v>147760.8</v>
      </c>
      <c r="L8" s="49">
        <f t="shared" si="2"/>
        <v>0</v>
      </c>
      <c r="M8" s="49">
        <f t="shared" si="2"/>
        <v>0</v>
      </c>
      <c r="N8" s="49">
        <f t="shared" si="2"/>
        <v>0</v>
      </c>
      <c r="O8" s="49">
        <f t="shared" si="2"/>
        <v>120415.2</v>
      </c>
      <c r="P8" s="49">
        <f t="shared" si="2"/>
        <v>27345.6</v>
      </c>
      <c r="Q8" s="49">
        <f t="shared" si="2"/>
        <v>0</v>
      </c>
      <c r="R8" s="49">
        <f t="shared" si="2"/>
        <v>0</v>
      </c>
      <c r="S8" s="49">
        <f t="shared" si="2"/>
        <v>0</v>
      </c>
      <c r="T8" s="49">
        <f t="shared" si="2"/>
        <v>0</v>
      </c>
      <c r="U8" s="49">
        <f t="shared" si="2"/>
        <v>0</v>
      </c>
    </row>
    <row r="9" spans="1:21" ht="27" customHeight="1">
      <c r="A9" s="12" t="s">
        <v>120</v>
      </c>
      <c r="B9" s="12" t="s">
        <v>97</v>
      </c>
      <c r="C9" s="12" t="s">
        <v>95</v>
      </c>
      <c r="D9" s="38" t="s">
        <v>140</v>
      </c>
      <c r="E9" s="49">
        <v>120415.2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120415.2</v>
      </c>
      <c r="L9" s="49">
        <v>0</v>
      </c>
      <c r="M9" s="49">
        <v>0</v>
      </c>
      <c r="N9" s="49">
        <v>0</v>
      </c>
      <c r="O9" s="49">
        <v>120415.2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</row>
    <row r="10" spans="1:21" ht="27" customHeight="1">
      <c r="A10" s="12" t="s">
        <v>120</v>
      </c>
      <c r="B10" s="12" t="s">
        <v>97</v>
      </c>
      <c r="C10" s="12" t="s">
        <v>98</v>
      </c>
      <c r="D10" s="38" t="s">
        <v>141</v>
      </c>
      <c r="E10" s="49">
        <v>27345.6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27345.6</v>
      </c>
      <c r="L10" s="49">
        <v>0</v>
      </c>
      <c r="M10" s="49">
        <v>0</v>
      </c>
      <c r="N10" s="49">
        <v>0</v>
      </c>
      <c r="O10" s="49">
        <v>0</v>
      </c>
      <c r="P10" s="49">
        <v>27345.6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</row>
    <row r="11" spans="1:21" ht="27" customHeight="1">
      <c r="A11" s="12" t="s">
        <v>99</v>
      </c>
      <c r="B11" s="12"/>
      <c r="C11" s="12"/>
      <c r="D11" s="38" t="s">
        <v>79</v>
      </c>
      <c r="E11" s="49">
        <f aca="true" t="shared" si="3" ref="E11:N12">E12</f>
        <v>651498.48</v>
      </c>
      <c r="F11" s="49">
        <f t="shared" si="3"/>
        <v>602076</v>
      </c>
      <c r="G11" s="49">
        <f t="shared" si="3"/>
        <v>329196</v>
      </c>
      <c r="H11" s="49">
        <f t="shared" si="3"/>
        <v>0</v>
      </c>
      <c r="I11" s="49">
        <f t="shared" si="3"/>
        <v>0</v>
      </c>
      <c r="J11" s="49">
        <f t="shared" si="3"/>
        <v>272880</v>
      </c>
      <c r="K11" s="49">
        <f t="shared" si="3"/>
        <v>49422.48</v>
      </c>
      <c r="L11" s="49">
        <f t="shared" si="3"/>
        <v>42145.32</v>
      </c>
      <c r="M11" s="49">
        <f t="shared" si="3"/>
        <v>0</v>
      </c>
      <c r="N11" s="49">
        <f t="shared" si="3"/>
        <v>7277.16</v>
      </c>
      <c r="O11" s="49">
        <f aca="true" t="shared" si="4" ref="O11:U12">O12</f>
        <v>0</v>
      </c>
      <c r="P11" s="49">
        <f t="shared" si="4"/>
        <v>0</v>
      </c>
      <c r="Q11" s="49">
        <f t="shared" si="4"/>
        <v>0</v>
      </c>
      <c r="R11" s="49">
        <f t="shared" si="4"/>
        <v>0</v>
      </c>
      <c r="S11" s="49">
        <f t="shared" si="4"/>
        <v>0</v>
      </c>
      <c r="T11" s="49">
        <f t="shared" si="4"/>
        <v>0</v>
      </c>
      <c r="U11" s="49">
        <f t="shared" si="4"/>
        <v>0</v>
      </c>
    </row>
    <row r="12" spans="1:21" ht="27" customHeight="1">
      <c r="A12" s="12" t="s">
        <v>101</v>
      </c>
      <c r="B12" s="12" t="s">
        <v>100</v>
      </c>
      <c r="C12" s="12"/>
      <c r="D12" s="38" t="s">
        <v>142</v>
      </c>
      <c r="E12" s="49">
        <f t="shared" si="3"/>
        <v>651498.48</v>
      </c>
      <c r="F12" s="49">
        <f t="shared" si="3"/>
        <v>602076</v>
      </c>
      <c r="G12" s="49">
        <f t="shared" si="3"/>
        <v>329196</v>
      </c>
      <c r="H12" s="49">
        <f t="shared" si="3"/>
        <v>0</v>
      </c>
      <c r="I12" s="49">
        <f t="shared" si="3"/>
        <v>0</v>
      </c>
      <c r="J12" s="49">
        <f t="shared" si="3"/>
        <v>272880</v>
      </c>
      <c r="K12" s="49">
        <f t="shared" si="3"/>
        <v>49422.48</v>
      </c>
      <c r="L12" s="49">
        <f t="shared" si="3"/>
        <v>42145.32</v>
      </c>
      <c r="M12" s="49">
        <f t="shared" si="3"/>
        <v>0</v>
      </c>
      <c r="N12" s="49">
        <f t="shared" si="3"/>
        <v>7277.16</v>
      </c>
      <c r="O12" s="49">
        <f t="shared" si="4"/>
        <v>0</v>
      </c>
      <c r="P12" s="49">
        <f t="shared" si="4"/>
        <v>0</v>
      </c>
      <c r="Q12" s="49">
        <f t="shared" si="4"/>
        <v>0</v>
      </c>
      <c r="R12" s="49">
        <f t="shared" si="4"/>
        <v>0</v>
      </c>
      <c r="S12" s="49">
        <f t="shared" si="4"/>
        <v>0</v>
      </c>
      <c r="T12" s="49">
        <f t="shared" si="4"/>
        <v>0</v>
      </c>
      <c r="U12" s="49">
        <f t="shared" si="4"/>
        <v>0</v>
      </c>
    </row>
    <row r="13" spans="1:21" ht="27" customHeight="1">
      <c r="A13" s="12" t="s">
        <v>121</v>
      </c>
      <c r="B13" s="12" t="s">
        <v>102</v>
      </c>
      <c r="C13" s="12" t="s">
        <v>98</v>
      </c>
      <c r="D13" s="38" t="s">
        <v>143</v>
      </c>
      <c r="E13" s="49">
        <v>651498.48</v>
      </c>
      <c r="F13" s="49">
        <v>602076</v>
      </c>
      <c r="G13" s="49">
        <v>329196</v>
      </c>
      <c r="H13" s="49">
        <v>0</v>
      </c>
      <c r="I13" s="49">
        <v>0</v>
      </c>
      <c r="J13" s="49">
        <v>272880</v>
      </c>
      <c r="K13" s="49">
        <v>49422.48</v>
      </c>
      <c r="L13" s="49">
        <v>42145.32</v>
      </c>
      <c r="M13" s="49">
        <v>0</v>
      </c>
      <c r="N13" s="49">
        <v>7277.16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</row>
    <row r="14" spans="1:21" ht="27" customHeight="1">
      <c r="A14" s="12" t="s">
        <v>103</v>
      </c>
      <c r="B14" s="12"/>
      <c r="C14" s="12"/>
      <c r="D14" s="38" t="s">
        <v>80</v>
      </c>
      <c r="E14" s="49">
        <f aca="true" t="shared" si="5" ref="E14:N15">E15</f>
        <v>48166.08</v>
      </c>
      <c r="F14" s="49">
        <f t="shared" si="5"/>
        <v>0</v>
      </c>
      <c r="G14" s="49">
        <f t="shared" si="5"/>
        <v>0</v>
      </c>
      <c r="H14" s="49">
        <f t="shared" si="5"/>
        <v>0</v>
      </c>
      <c r="I14" s="49">
        <f t="shared" si="5"/>
        <v>0</v>
      </c>
      <c r="J14" s="49">
        <f t="shared" si="5"/>
        <v>0</v>
      </c>
      <c r="K14" s="49">
        <f t="shared" si="5"/>
        <v>48166.08</v>
      </c>
      <c r="L14" s="49">
        <f t="shared" si="5"/>
        <v>0</v>
      </c>
      <c r="M14" s="49">
        <f t="shared" si="5"/>
        <v>0</v>
      </c>
      <c r="N14" s="49">
        <f t="shared" si="5"/>
        <v>0</v>
      </c>
      <c r="O14" s="49">
        <f aca="true" t="shared" si="6" ref="O14:U15">O15</f>
        <v>0</v>
      </c>
      <c r="P14" s="49">
        <f t="shared" si="6"/>
        <v>0</v>
      </c>
      <c r="Q14" s="49">
        <f t="shared" si="6"/>
        <v>48166.08</v>
      </c>
      <c r="R14" s="49">
        <f t="shared" si="6"/>
        <v>0</v>
      </c>
      <c r="S14" s="49">
        <f t="shared" si="6"/>
        <v>0</v>
      </c>
      <c r="T14" s="49">
        <f t="shared" si="6"/>
        <v>0</v>
      </c>
      <c r="U14" s="49">
        <f t="shared" si="6"/>
        <v>0</v>
      </c>
    </row>
    <row r="15" spans="1:21" ht="27" customHeight="1">
      <c r="A15" s="12" t="s">
        <v>105</v>
      </c>
      <c r="B15" s="12" t="s">
        <v>104</v>
      </c>
      <c r="C15" s="12"/>
      <c r="D15" s="38" t="s">
        <v>144</v>
      </c>
      <c r="E15" s="49">
        <f t="shared" si="5"/>
        <v>48166.08</v>
      </c>
      <c r="F15" s="49">
        <f t="shared" si="5"/>
        <v>0</v>
      </c>
      <c r="G15" s="49">
        <f t="shared" si="5"/>
        <v>0</v>
      </c>
      <c r="H15" s="49">
        <f t="shared" si="5"/>
        <v>0</v>
      </c>
      <c r="I15" s="49">
        <f t="shared" si="5"/>
        <v>0</v>
      </c>
      <c r="J15" s="49">
        <f t="shared" si="5"/>
        <v>0</v>
      </c>
      <c r="K15" s="49">
        <f t="shared" si="5"/>
        <v>48166.08</v>
      </c>
      <c r="L15" s="49">
        <f t="shared" si="5"/>
        <v>0</v>
      </c>
      <c r="M15" s="49">
        <f t="shared" si="5"/>
        <v>0</v>
      </c>
      <c r="N15" s="49">
        <f t="shared" si="5"/>
        <v>0</v>
      </c>
      <c r="O15" s="49">
        <f t="shared" si="6"/>
        <v>0</v>
      </c>
      <c r="P15" s="49">
        <f t="shared" si="6"/>
        <v>0</v>
      </c>
      <c r="Q15" s="49">
        <f t="shared" si="6"/>
        <v>48166.08</v>
      </c>
      <c r="R15" s="49">
        <f t="shared" si="6"/>
        <v>0</v>
      </c>
      <c r="S15" s="49">
        <f t="shared" si="6"/>
        <v>0</v>
      </c>
      <c r="T15" s="49">
        <f t="shared" si="6"/>
        <v>0</v>
      </c>
      <c r="U15" s="49">
        <f t="shared" si="6"/>
        <v>0</v>
      </c>
    </row>
    <row r="16" spans="1:21" ht="27" customHeight="1">
      <c r="A16" s="12" t="s">
        <v>122</v>
      </c>
      <c r="B16" s="12" t="s">
        <v>106</v>
      </c>
      <c r="C16" s="12" t="s">
        <v>100</v>
      </c>
      <c r="D16" s="38" t="s">
        <v>145</v>
      </c>
      <c r="E16" s="49">
        <v>48166.08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48166.08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48166.08</v>
      </c>
      <c r="R16" s="49">
        <v>0</v>
      </c>
      <c r="S16" s="49">
        <v>0</v>
      </c>
      <c r="T16" s="49">
        <v>0</v>
      </c>
      <c r="U16" s="49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rintOptions/>
  <pageMargins left="0.75" right="0.75" top="1" bottom="1" header="0.5" footer="0.5"/>
  <pageSetup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21.25390625" style="0" customWidth="1"/>
    <col min="5" max="5" width="18.375" style="0" customWidth="1"/>
    <col min="6" max="6" width="12.375" style="0" customWidth="1"/>
    <col min="7" max="7" width="12.875" style="0" customWidth="1"/>
    <col min="8" max="8" width="13.125" style="0" customWidth="1"/>
    <col min="9" max="9" width="12.125" style="0" customWidth="1"/>
    <col min="10" max="10" width="13.375" style="0" customWidth="1"/>
    <col min="11" max="11" width="13.125" style="0" customWidth="1"/>
    <col min="12" max="13" width="12.50390625" style="0" customWidth="1"/>
  </cols>
  <sheetData>
    <row r="1" ht="13.5" customHeight="1"/>
    <row r="2" spans="1:13" ht="33.75" customHeight="1">
      <c r="A2" s="87" t="s">
        <v>146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1.75" customHeight="1">
      <c r="A3" s="88" t="s">
        <v>59</v>
      </c>
      <c r="B3" s="105"/>
      <c r="C3" s="105"/>
      <c r="D3" s="105"/>
      <c r="E3" s="105"/>
      <c r="M3" s="50" t="s">
        <v>2</v>
      </c>
    </row>
    <row r="4" spans="1:13" ht="22.5" customHeight="1">
      <c r="A4" s="94" t="s">
        <v>72</v>
      </c>
      <c r="B4" s="95"/>
      <c r="C4" s="96"/>
      <c r="D4" s="97" t="s">
        <v>76</v>
      </c>
      <c r="E4" s="97" t="s">
        <v>61</v>
      </c>
      <c r="F4" s="94" t="s">
        <v>108</v>
      </c>
      <c r="G4" s="95"/>
      <c r="H4" s="95"/>
      <c r="I4" s="95"/>
      <c r="J4" s="96"/>
      <c r="K4" s="94" t="s">
        <v>112</v>
      </c>
      <c r="L4" s="95"/>
      <c r="M4" s="96"/>
    </row>
    <row r="5" spans="1:13" ht="43.5" customHeight="1">
      <c r="A5" s="32" t="s">
        <v>73</v>
      </c>
      <c r="B5" s="32" t="s">
        <v>74</v>
      </c>
      <c r="C5" s="32" t="s">
        <v>75</v>
      </c>
      <c r="D5" s="98"/>
      <c r="E5" s="98"/>
      <c r="F5" s="32" t="s">
        <v>67</v>
      </c>
      <c r="G5" s="32" t="s">
        <v>147</v>
      </c>
      <c r="H5" s="32" t="s">
        <v>125</v>
      </c>
      <c r="I5" s="32" t="s">
        <v>80</v>
      </c>
      <c r="J5" s="32" t="s">
        <v>127</v>
      </c>
      <c r="K5" s="32" t="s">
        <v>67</v>
      </c>
      <c r="L5" s="32" t="s">
        <v>83</v>
      </c>
      <c r="M5" s="32" t="s">
        <v>148</v>
      </c>
    </row>
    <row r="6" spans="1:13" s="10" customFormat="1" ht="27" customHeight="1">
      <c r="A6" s="12"/>
      <c r="B6" s="12"/>
      <c r="C6" s="12"/>
      <c r="D6" s="38" t="s">
        <v>67</v>
      </c>
      <c r="E6" s="81">
        <f aca="true" t="shared" si="0" ref="E6:M6">E7+E11+E14</f>
        <v>847425.36</v>
      </c>
      <c r="F6" s="81">
        <f t="shared" si="0"/>
        <v>0</v>
      </c>
      <c r="G6" s="81">
        <f t="shared" si="0"/>
        <v>0</v>
      </c>
      <c r="H6" s="81">
        <f t="shared" si="0"/>
        <v>0</v>
      </c>
      <c r="I6" s="81">
        <f t="shared" si="0"/>
        <v>0</v>
      </c>
      <c r="J6" s="81">
        <f t="shared" si="0"/>
        <v>0</v>
      </c>
      <c r="K6" s="81">
        <f t="shared" si="0"/>
        <v>847425.36</v>
      </c>
      <c r="L6" s="81">
        <f t="shared" si="0"/>
        <v>847425.36</v>
      </c>
      <c r="M6" s="81">
        <f t="shared" si="0"/>
        <v>0</v>
      </c>
    </row>
    <row r="7" spans="1:13" ht="27" customHeight="1">
      <c r="A7" s="12" t="s">
        <v>94</v>
      </c>
      <c r="B7" s="12"/>
      <c r="C7" s="12"/>
      <c r="D7" s="38" t="s">
        <v>77</v>
      </c>
      <c r="E7" s="81">
        <f aca="true" t="shared" si="1" ref="E7:M7">E8</f>
        <v>147760.8</v>
      </c>
      <c r="F7" s="81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147760.8</v>
      </c>
      <c r="L7" s="81">
        <f t="shared" si="1"/>
        <v>147760.8</v>
      </c>
      <c r="M7" s="81">
        <f t="shared" si="1"/>
        <v>0</v>
      </c>
    </row>
    <row r="8" spans="1:13" ht="27" customHeight="1">
      <c r="A8" s="12" t="s">
        <v>96</v>
      </c>
      <c r="B8" s="12"/>
      <c r="C8" s="12"/>
      <c r="D8" s="38">
        <v>5</v>
      </c>
      <c r="E8" s="81">
        <f aca="true" t="shared" si="2" ref="E8:M8">SUM(E9:E10)</f>
        <v>147760.8</v>
      </c>
      <c r="F8" s="81">
        <f t="shared" si="2"/>
        <v>0</v>
      </c>
      <c r="G8" s="81">
        <f t="shared" si="2"/>
        <v>0</v>
      </c>
      <c r="H8" s="81">
        <f t="shared" si="2"/>
        <v>0</v>
      </c>
      <c r="I8" s="81">
        <f t="shared" si="2"/>
        <v>0</v>
      </c>
      <c r="J8" s="81">
        <f t="shared" si="2"/>
        <v>0</v>
      </c>
      <c r="K8" s="81">
        <f t="shared" si="2"/>
        <v>147760.8</v>
      </c>
      <c r="L8" s="81">
        <f t="shared" si="2"/>
        <v>147760.8</v>
      </c>
      <c r="M8" s="81">
        <f t="shared" si="2"/>
        <v>0</v>
      </c>
    </row>
    <row r="9" spans="1:13" ht="27" customHeight="1">
      <c r="A9" s="12" t="s">
        <v>120</v>
      </c>
      <c r="B9" s="12" t="s">
        <v>95</v>
      </c>
      <c r="C9" s="12" t="s">
        <v>95</v>
      </c>
      <c r="D9" s="38" t="s">
        <v>140</v>
      </c>
      <c r="E9" s="81">
        <v>120415.2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120415.2</v>
      </c>
      <c r="L9" s="81">
        <v>120415.2</v>
      </c>
      <c r="M9" s="81">
        <v>0</v>
      </c>
    </row>
    <row r="10" spans="1:13" ht="27" customHeight="1">
      <c r="A10" s="12" t="s">
        <v>120</v>
      </c>
      <c r="B10" s="12" t="s">
        <v>95</v>
      </c>
      <c r="C10" s="12" t="s">
        <v>98</v>
      </c>
      <c r="D10" s="38" t="s">
        <v>141</v>
      </c>
      <c r="E10" s="81">
        <v>27345.6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27345.6</v>
      </c>
      <c r="L10" s="81">
        <v>27345.6</v>
      </c>
      <c r="M10" s="81">
        <v>0</v>
      </c>
    </row>
    <row r="11" spans="1:13" ht="27" customHeight="1">
      <c r="A11" s="12" t="s">
        <v>99</v>
      </c>
      <c r="B11" s="12"/>
      <c r="C11" s="12"/>
      <c r="D11" s="38" t="s">
        <v>79</v>
      </c>
      <c r="E11" s="81">
        <f aca="true" t="shared" si="3" ref="E11:M12">E12</f>
        <v>651498.48</v>
      </c>
      <c r="F11" s="81">
        <f t="shared" si="3"/>
        <v>0</v>
      </c>
      <c r="G11" s="81">
        <f t="shared" si="3"/>
        <v>0</v>
      </c>
      <c r="H11" s="81">
        <f t="shared" si="3"/>
        <v>0</v>
      </c>
      <c r="I11" s="81">
        <f t="shared" si="3"/>
        <v>0</v>
      </c>
      <c r="J11" s="81">
        <f t="shared" si="3"/>
        <v>0</v>
      </c>
      <c r="K11" s="81">
        <f t="shared" si="3"/>
        <v>651498.48</v>
      </c>
      <c r="L11" s="81">
        <f t="shared" si="3"/>
        <v>651498.48</v>
      </c>
      <c r="M11" s="81">
        <f t="shared" si="3"/>
        <v>0</v>
      </c>
    </row>
    <row r="12" spans="1:13" ht="27" customHeight="1">
      <c r="A12" s="12" t="s">
        <v>101</v>
      </c>
      <c r="B12" s="12"/>
      <c r="C12" s="12"/>
      <c r="D12" s="38">
        <v>1</v>
      </c>
      <c r="E12" s="81">
        <f t="shared" si="3"/>
        <v>651498.48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651498.48</v>
      </c>
      <c r="L12" s="81">
        <f t="shared" si="3"/>
        <v>651498.48</v>
      </c>
      <c r="M12" s="81">
        <f t="shared" si="3"/>
        <v>0</v>
      </c>
    </row>
    <row r="13" spans="1:13" ht="27" customHeight="1">
      <c r="A13" s="12" t="s">
        <v>121</v>
      </c>
      <c r="B13" s="12" t="s">
        <v>100</v>
      </c>
      <c r="C13" s="12" t="s">
        <v>98</v>
      </c>
      <c r="D13" s="38" t="s">
        <v>143</v>
      </c>
      <c r="E13" s="81">
        <v>651498.48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651498.48</v>
      </c>
      <c r="L13" s="81">
        <v>651498.48</v>
      </c>
      <c r="M13" s="81">
        <v>0</v>
      </c>
    </row>
    <row r="14" spans="1:13" ht="27" customHeight="1">
      <c r="A14" s="12" t="s">
        <v>103</v>
      </c>
      <c r="B14" s="12"/>
      <c r="C14" s="12"/>
      <c r="D14" s="38" t="s">
        <v>80</v>
      </c>
      <c r="E14" s="81">
        <f aca="true" t="shared" si="4" ref="E14:M15">E15</f>
        <v>48166.08</v>
      </c>
      <c r="F14" s="81">
        <f t="shared" si="4"/>
        <v>0</v>
      </c>
      <c r="G14" s="81">
        <f t="shared" si="4"/>
        <v>0</v>
      </c>
      <c r="H14" s="81">
        <f t="shared" si="4"/>
        <v>0</v>
      </c>
      <c r="I14" s="81">
        <f t="shared" si="4"/>
        <v>0</v>
      </c>
      <c r="J14" s="81">
        <f t="shared" si="4"/>
        <v>0</v>
      </c>
      <c r="K14" s="81">
        <f t="shared" si="4"/>
        <v>48166.08</v>
      </c>
      <c r="L14" s="81">
        <f t="shared" si="4"/>
        <v>48166.08</v>
      </c>
      <c r="M14" s="81">
        <f t="shared" si="4"/>
        <v>0</v>
      </c>
    </row>
    <row r="15" spans="1:13" ht="27" customHeight="1">
      <c r="A15" s="12" t="s">
        <v>105</v>
      </c>
      <c r="B15" s="12"/>
      <c r="C15" s="12"/>
      <c r="D15" s="38">
        <v>2</v>
      </c>
      <c r="E15" s="81">
        <f t="shared" si="4"/>
        <v>48166.08</v>
      </c>
      <c r="F15" s="81">
        <f t="shared" si="4"/>
        <v>0</v>
      </c>
      <c r="G15" s="81">
        <f t="shared" si="4"/>
        <v>0</v>
      </c>
      <c r="H15" s="81">
        <f t="shared" si="4"/>
        <v>0</v>
      </c>
      <c r="I15" s="81">
        <f t="shared" si="4"/>
        <v>0</v>
      </c>
      <c r="J15" s="81">
        <f t="shared" si="4"/>
        <v>0</v>
      </c>
      <c r="K15" s="81">
        <f t="shared" si="4"/>
        <v>48166.08</v>
      </c>
      <c r="L15" s="81">
        <f t="shared" si="4"/>
        <v>48166.08</v>
      </c>
      <c r="M15" s="81">
        <f t="shared" si="4"/>
        <v>0</v>
      </c>
    </row>
    <row r="16" spans="1:13" ht="27" customHeight="1">
      <c r="A16" s="12" t="s">
        <v>122</v>
      </c>
      <c r="B16" s="12" t="s">
        <v>104</v>
      </c>
      <c r="C16" s="12" t="s">
        <v>100</v>
      </c>
      <c r="D16" s="38" t="s">
        <v>145</v>
      </c>
      <c r="E16" s="81">
        <v>48166.08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48166.08</v>
      </c>
      <c r="L16" s="81">
        <v>48166.08</v>
      </c>
      <c r="M16" s="8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9"/>
  <sheetViews>
    <sheetView showGridLines="0" zoomScalePageLayoutView="0" workbookViewId="0" topLeftCell="A1">
      <selection activeCell="V25" sqref="V25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5" max="5" width="13.625" style="0" customWidth="1"/>
    <col min="6" max="6" width="11.375" style="0" customWidth="1"/>
    <col min="9" max="9" width="8.625" style="0" customWidth="1"/>
    <col min="10" max="10" width="8.75390625" style="0" customWidth="1"/>
    <col min="11" max="11" width="7.75390625" style="0" customWidth="1"/>
    <col min="12" max="12" width="6.625" style="0" customWidth="1"/>
    <col min="13" max="13" width="10.125" style="0" customWidth="1"/>
    <col min="14" max="14" width="10.25390625" style="0" customWidth="1"/>
    <col min="15" max="15" width="5.875" style="0" customWidth="1"/>
    <col min="16" max="17" width="9.375" style="0" customWidth="1"/>
    <col min="18" max="18" width="9.25390625" style="0" customWidth="1"/>
    <col min="19" max="19" width="6.625" style="0" customWidth="1"/>
    <col min="20" max="20" width="10.625" style="0" customWidth="1"/>
    <col min="21" max="24" width="7.75390625" style="0" customWidth="1"/>
  </cols>
  <sheetData>
    <row r="1" ht="13.5" customHeight="1"/>
    <row r="2" spans="1:24" ht="39.75" customHeight="1">
      <c r="A2" s="87" t="s">
        <v>149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32" ht="16.5" customHeight="1">
      <c r="A3" s="103" t="s">
        <v>59</v>
      </c>
      <c r="B3" s="104"/>
      <c r="C3" s="104"/>
      <c r="D3" s="104"/>
      <c r="E3" s="104"/>
      <c r="W3" s="106"/>
      <c r="X3" s="106"/>
      <c r="AF3" t="s">
        <v>2</v>
      </c>
    </row>
    <row r="4" spans="1:32" ht="16.5" customHeight="1">
      <c r="A4" s="107" t="s">
        <v>72</v>
      </c>
      <c r="B4" s="108"/>
      <c r="C4" s="109"/>
      <c r="D4" s="110" t="s">
        <v>76</v>
      </c>
      <c r="E4" s="110" t="s">
        <v>61</v>
      </c>
      <c r="F4" s="112" t="s">
        <v>150</v>
      </c>
      <c r="G4" s="112" t="s">
        <v>151</v>
      </c>
      <c r="H4" s="112" t="s">
        <v>152</v>
      </c>
      <c r="I4" s="110" t="s">
        <v>153</v>
      </c>
      <c r="J4" s="112" t="s">
        <v>154</v>
      </c>
      <c r="K4" s="112" t="s">
        <v>155</v>
      </c>
      <c r="L4" s="112" t="s">
        <v>156</v>
      </c>
      <c r="M4" s="112" t="s">
        <v>157</v>
      </c>
      <c r="N4" s="112" t="s">
        <v>158</v>
      </c>
      <c r="O4" s="115" t="s">
        <v>159</v>
      </c>
      <c r="P4" s="112" t="s">
        <v>160</v>
      </c>
      <c r="Q4" s="112" t="s">
        <v>161</v>
      </c>
      <c r="R4" s="112" t="s">
        <v>162</v>
      </c>
      <c r="S4" s="115" t="s">
        <v>163</v>
      </c>
      <c r="T4" s="112" t="s">
        <v>164</v>
      </c>
      <c r="U4" s="112" t="s">
        <v>165</v>
      </c>
      <c r="V4" s="112" t="s">
        <v>166</v>
      </c>
      <c r="W4" s="112" t="s">
        <v>167</v>
      </c>
      <c r="X4" s="112" t="s">
        <v>168</v>
      </c>
      <c r="Y4" s="92" t="s">
        <v>169</v>
      </c>
      <c r="Z4" s="92" t="s">
        <v>170</v>
      </c>
      <c r="AA4" s="92" t="s">
        <v>171</v>
      </c>
      <c r="AB4" s="92" t="s">
        <v>172</v>
      </c>
      <c r="AC4" s="92" t="s">
        <v>173</v>
      </c>
      <c r="AD4" s="92" t="s">
        <v>174</v>
      </c>
      <c r="AE4" s="92" t="s">
        <v>175</v>
      </c>
      <c r="AF4" s="92" t="s">
        <v>176</v>
      </c>
    </row>
    <row r="5" spans="1:32" ht="18.75" customHeight="1">
      <c r="A5" s="44" t="s">
        <v>73</v>
      </c>
      <c r="B5" s="44" t="s">
        <v>74</v>
      </c>
      <c r="C5" s="44" t="s">
        <v>75</v>
      </c>
      <c r="D5" s="111"/>
      <c r="E5" s="111"/>
      <c r="F5" s="113"/>
      <c r="G5" s="113"/>
      <c r="H5" s="113"/>
      <c r="I5" s="114"/>
      <c r="J5" s="113"/>
      <c r="K5" s="113"/>
      <c r="L5" s="113"/>
      <c r="M5" s="113"/>
      <c r="N5" s="113"/>
      <c r="O5" s="116"/>
      <c r="P5" s="113"/>
      <c r="Q5" s="113"/>
      <c r="R5" s="113"/>
      <c r="S5" s="116"/>
      <c r="T5" s="113"/>
      <c r="U5" s="113"/>
      <c r="V5" s="113"/>
      <c r="W5" s="113"/>
      <c r="X5" s="113"/>
      <c r="Y5" s="93"/>
      <c r="Z5" s="93"/>
      <c r="AA5" s="93"/>
      <c r="AB5" s="93"/>
      <c r="AC5" s="93"/>
      <c r="AD5" s="93"/>
      <c r="AE5" s="93"/>
      <c r="AF5" s="93"/>
    </row>
    <row r="6" spans="1:32" s="10" customFormat="1" ht="27" customHeight="1">
      <c r="A6" s="12"/>
      <c r="B6" s="12"/>
      <c r="C6" s="12"/>
      <c r="D6" s="38" t="s">
        <v>67</v>
      </c>
      <c r="E6" s="15">
        <f aca="true" t="shared" si="0" ref="E6:N8">E7</f>
        <v>120000</v>
      </c>
      <c r="F6" s="77">
        <f t="shared" si="0"/>
        <v>22000</v>
      </c>
      <c r="G6" s="77">
        <f t="shared" si="0"/>
        <v>8700</v>
      </c>
      <c r="H6" s="77">
        <f t="shared" si="0"/>
        <v>3500</v>
      </c>
      <c r="I6" s="77">
        <f t="shared" si="0"/>
        <v>8500</v>
      </c>
      <c r="J6" s="77">
        <f t="shared" si="0"/>
        <v>8500</v>
      </c>
      <c r="K6" s="77">
        <f t="shared" si="0"/>
        <v>0</v>
      </c>
      <c r="L6" s="77">
        <f t="shared" si="0"/>
        <v>0</v>
      </c>
      <c r="M6" s="77">
        <f t="shared" si="0"/>
        <v>12000</v>
      </c>
      <c r="N6" s="77">
        <f t="shared" si="0"/>
        <v>11000</v>
      </c>
      <c r="O6" s="77">
        <f aca="true" t="shared" si="1" ref="O6:X8">O7</f>
        <v>0</v>
      </c>
      <c r="P6" s="77">
        <f t="shared" si="1"/>
        <v>5500</v>
      </c>
      <c r="Q6" s="77">
        <f t="shared" si="1"/>
        <v>3000</v>
      </c>
      <c r="R6" s="77">
        <f t="shared" si="1"/>
        <v>9800</v>
      </c>
      <c r="S6" s="77">
        <f t="shared" si="1"/>
        <v>0</v>
      </c>
      <c r="T6" s="77">
        <f t="shared" si="1"/>
        <v>27500</v>
      </c>
      <c r="U6" s="77">
        <f t="shared" si="1"/>
        <v>0</v>
      </c>
      <c r="V6" s="77">
        <f t="shared" si="1"/>
        <v>0</v>
      </c>
      <c r="W6" s="77">
        <f t="shared" si="1"/>
        <v>0</v>
      </c>
      <c r="X6" s="77">
        <f t="shared" si="1"/>
        <v>0</v>
      </c>
      <c r="Y6" s="77">
        <f aca="true" t="shared" si="2" ref="Y6:AF8">Y7</f>
        <v>0</v>
      </c>
      <c r="Z6" s="77">
        <f t="shared" si="2"/>
        <v>0</v>
      </c>
      <c r="AA6" s="77">
        <f t="shared" si="2"/>
        <v>0</v>
      </c>
      <c r="AB6" s="77">
        <f t="shared" si="2"/>
        <v>0</v>
      </c>
      <c r="AC6" s="77">
        <f t="shared" si="2"/>
        <v>0</v>
      </c>
      <c r="AD6" s="77">
        <f t="shared" si="2"/>
        <v>0</v>
      </c>
      <c r="AE6" s="77">
        <f t="shared" si="2"/>
        <v>0</v>
      </c>
      <c r="AF6" s="77">
        <f t="shared" si="2"/>
        <v>0</v>
      </c>
    </row>
    <row r="7" spans="1:32" ht="27" customHeight="1">
      <c r="A7" s="12" t="s">
        <v>99</v>
      </c>
      <c r="B7" s="12"/>
      <c r="C7" s="12"/>
      <c r="D7" s="38"/>
      <c r="E7" s="15">
        <f t="shared" si="0"/>
        <v>120000</v>
      </c>
      <c r="F7" s="77">
        <f t="shared" si="0"/>
        <v>22000</v>
      </c>
      <c r="G7" s="77">
        <f t="shared" si="0"/>
        <v>8700</v>
      </c>
      <c r="H7" s="77">
        <f t="shared" si="0"/>
        <v>3500</v>
      </c>
      <c r="I7" s="77">
        <f t="shared" si="0"/>
        <v>8500</v>
      </c>
      <c r="J7" s="77">
        <f t="shared" si="0"/>
        <v>8500</v>
      </c>
      <c r="K7" s="77">
        <f t="shared" si="0"/>
        <v>0</v>
      </c>
      <c r="L7" s="77">
        <f t="shared" si="0"/>
        <v>0</v>
      </c>
      <c r="M7" s="77">
        <f t="shared" si="0"/>
        <v>12000</v>
      </c>
      <c r="N7" s="77">
        <f t="shared" si="0"/>
        <v>11000</v>
      </c>
      <c r="O7" s="77">
        <f t="shared" si="1"/>
        <v>0</v>
      </c>
      <c r="P7" s="77">
        <f t="shared" si="1"/>
        <v>5500</v>
      </c>
      <c r="Q7" s="77">
        <f t="shared" si="1"/>
        <v>3000</v>
      </c>
      <c r="R7" s="77">
        <f t="shared" si="1"/>
        <v>9800</v>
      </c>
      <c r="S7" s="77">
        <f t="shared" si="1"/>
        <v>0</v>
      </c>
      <c r="T7" s="77">
        <f t="shared" si="1"/>
        <v>27500</v>
      </c>
      <c r="U7" s="77">
        <f t="shared" si="1"/>
        <v>0</v>
      </c>
      <c r="V7" s="77">
        <f t="shared" si="1"/>
        <v>0</v>
      </c>
      <c r="W7" s="77">
        <f t="shared" si="1"/>
        <v>0</v>
      </c>
      <c r="X7" s="77">
        <f t="shared" si="1"/>
        <v>0</v>
      </c>
      <c r="Y7" s="77">
        <f t="shared" si="2"/>
        <v>0</v>
      </c>
      <c r="Z7" s="77">
        <f t="shared" si="2"/>
        <v>0</v>
      </c>
      <c r="AA7" s="77">
        <f t="shared" si="2"/>
        <v>0</v>
      </c>
      <c r="AB7" s="77">
        <f t="shared" si="2"/>
        <v>0</v>
      </c>
      <c r="AC7" s="77">
        <f t="shared" si="2"/>
        <v>0</v>
      </c>
      <c r="AD7" s="77">
        <f t="shared" si="2"/>
        <v>0</v>
      </c>
      <c r="AE7" s="77">
        <f t="shared" si="2"/>
        <v>0</v>
      </c>
      <c r="AF7" s="77">
        <f t="shared" si="2"/>
        <v>0</v>
      </c>
    </row>
    <row r="8" spans="1:32" ht="27" customHeight="1">
      <c r="A8" s="12"/>
      <c r="B8" s="12" t="s">
        <v>100</v>
      </c>
      <c r="C8" s="12"/>
      <c r="D8" s="38"/>
      <c r="E8" s="15">
        <f t="shared" si="0"/>
        <v>120000</v>
      </c>
      <c r="F8" s="77">
        <f t="shared" si="0"/>
        <v>22000</v>
      </c>
      <c r="G8" s="77">
        <f t="shared" si="0"/>
        <v>8700</v>
      </c>
      <c r="H8" s="77">
        <f t="shared" si="0"/>
        <v>3500</v>
      </c>
      <c r="I8" s="77">
        <f t="shared" si="0"/>
        <v>8500</v>
      </c>
      <c r="J8" s="77">
        <f t="shared" si="0"/>
        <v>8500</v>
      </c>
      <c r="K8" s="77">
        <f t="shared" si="0"/>
        <v>0</v>
      </c>
      <c r="L8" s="77">
        <f t="shared" si="0"/>
        <v>0</v>
      </c>
      <c r="M8" s="77">
        <f t="shared" si="0"/>
        <v>12000</v>
      </c>
      <c r="N8" s="77">
        <f t="shared" si="0"/>
        <v>11000</v>
      </c>
      <c r="O8" s="77">
        <f t="shared" si="1"/>
        <v>0</v>
      </c>
      <c r="P8" s="77">
        <f t="shared" si="1"/>
        <v>5500</v>
      </c>
      <c r="Q8" s="77">
        <f t="shared" si="1"/>
        <v>3000</v>
      </c>
      <c r="R8" s="77">
        <f t="shared" si="1"/>
        <v>9800</v>
      </c>
      <c r="S8" s="77">
        <f t="shared" si="1"/>
        <v>0</v>
      </c>
      <c r="T8" s="77">
        <f t="shared" si="1"/>
        <v>27500</v>
      </c>
      <c r="U8" s="77">
        <f t="shared" si="1"/>
        <v>0</v>
      </c>
      <c r="V8" s="77">
        <f t="shared" si="1"/>
        <v>0</v>
      </c>
      <c r="W8" s="77">
        <f t="shared" si="1"/>
        <v>0</v>
      </c>
      <c r="X8" s="77">
        <f t="shared" si="1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77">
        <f t="shared" si="2"/>
        <v>0</v>
      </c>
    </row>
    <row r="9" spans="1:32" ht="27" customHeight="1">
      <c r="A9" s="12" t="s">
        <v>101</v>
      </c>
      <c r="B9" s="12" t="s">
        <v>102</v>
      </c>
      <c r="C9" s="12" t="s">
        <v>98</v>
      </c>
      <c r="D9" s="38" t="s">
        <v>79</v>
      </c>
      <c r="E9" s="15">
        <v>120000</v>
      </c>
      <c r="F9" s="77">
        <v>22000</v>
      </c>
      <c r="G9" s="77">
        <v>8700</v>
      </c>
      <c r="H9" s="77">
        <v>3500</v>
      </c>
      <c r="I9" s="77">
        <v>8500</v>
      </c>
      <c r="J9" s="77">
        <v>8500</v>
      </c>
      <c r="K9" s="77">
        <v>0</v>
      </c>
      <c r="L9" s="77">
        <v>0</v>
      </c>
      <c r="M9" s="77">
        <v>12000</v>
      </c>
      <c r="N9" s="77">
        <v>11000</v>
      </c>
      <c r="O9" s="77">
        <v>0</v>
      </c>
      <c r="P9" s="77">
        <v>5500</v>
      </c>
      <c r="Q9" s="77">
        <v>3000</v>
      </c>
      <c r="R9" s="77">
        <v>9800</v>
      </c>
      <c r="S9" s="77">
        <v>0</v>
      </c>
      <c r="T9" s="77">
        <v>27500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</sheetData>
  <sheetProtection formatCells="0" formatColumns="0" formatRows="0"/>
  <mergeCells count="33">
    <mergeCell ref="AB4:AB5"/>
    <mergeCell ref="AC4:AC5"/>
    <mergeCell ref="AD4:AD5"/>
    <mergeCell ref="AE4:AE5"/>
    <mergeCell ref="AF4:AF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S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5" width="15.25390625" style="0" customWidth="1"/>
    <col min="6" max="6" width="9.375" style="0" customWidth="1"/>
    <col min="9" max="16" width="7.75390625" style="0" customWidth="1"/>
    <col min="17" max="17" width="10.875" style="0" customWidth="1"/>
    <col min="18" max="18" width="11.25390625" style="0" customWidth="1"/>
    <col min="19" max="19" width="10.50390625" style="0" customWidth="1"/>
  </cols>
  <sheetData>
    <row r="1" ht="13.5" customHeight="1"/>
    <row r="2" spans="1:19" ht="39.75" customHeight="1">
      <c r="A2" s="87" t="s">
        <v>177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6.5" customHeight="1">
      <c r="A3" s="103" t="s">
        <v>59</v>
      </c>
      <c r="B3" s="104"/>
      <c r="C3" s="104"/>
      <c r="D3" s="104"/>
      <c r="E3" s="104"/>
      <c r="F3" s="43"/>
      <c r="S3" t="s">
        <v>2</v>
      </c>
    </row>
    <row r="4" spans="1:19" ht="16.5" customHeight="1">
      <c r="A4" s="107" t="s">
        <v>72</v>
      </c>
      <c r="B4" s="108"/>
      <c r="C4" s="109"/>
      <c r="D4" s="110" t="s">
        <v>76</v>
      </c>
      <c r="E4" s="110" t="s">
        <v>61</v>
      </c>
      <c r="F4" s="117" t="s">
        <v>109</v>
      </c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94" t="s">
        <v>112</v>
      </c>
      <c r="R4" s="95"/>
      <c r="S4" s="96"/>
    </row>
    <row r="5" spans="1:19" ht="36.75" customHeight="1">
      <c r="A5" s="44" t="s">
        <v>73</v>
      </c>
      <c r="B5" s="44" t="s">
        <v>74</v>
      </c>
      <c r="C5" s="44" t="s">
        <v>75</v>
      </c>
      <c r="D5" s="111"/>
      <c r="E5" s="111"/>
      <c r="F5" s="45" t="s">
        <v>67</v>
      </c>
      <c r="G5" s="46" t="s">
        <v>178</v>
      </c>
      <c r="H5" s="46" t="s">
        <v>160</v>
      </c>
      <c r="I5" s="46" t="s">
        <v>161</v>
      </c>
      <c r="J5" s="28" t="s">
        <v>175</v>
      </c>
      <c r="K5" s="46" t="s">
        <v>162</v>
      </c>
      <c r="L5" s="46" t="s">
        <v>166</v>
      </c>
      <c r="M5" s="46" t="s">
        <v>179</v>
      </c>
      <c r="N5" s="46" t="s">
        <v>180</v>
      </c>
      <c r="O5" s="46" t="s">
        <v>181</v>
      </c>
      <c r="P5" s="46" t="s">
        <v>182</v>
      </c>
      <c r="Q5" s="32" t="s">
        <v>67</v>
      </c>
      <c r="R5" s="32" t="s">
        <v>86</v>
      </c>
      <c r="S5" s="32" t="s">
        <v>148</v>
      </c>
    </row>
    <row r="6" spans="1:19" s="10" customFormat="1" ht="27" customHeight="1">
      <c r="A6" s="12"/>
      <c r="B6" s="12"/>
      <c r="C6" s="12"/>
      <c r="D6" s="38" t="s">
        <v>67</v>
      </c>
      <c r="E6" s="78">
        <f aca="true" t="shared" si="0" ref="E6:S8">E7</f>
        <v>120000</v>
      </c>
      <c r="F6" s="78">
        <f t="shared" si="0"/>
        <v>0</v>
      </c>
      <c r="G6" s="79">
        <f t="shared" si="0"/>
        <v>0</v>
      </c>
      <c r="H6" s="79">
        <f t="shared" si="0"/>
        <v>0</v>
      </c>
      <c r="I6" s="79">
        <f t="shared" si="0"/>
        <v>0</v>
      </c>
      <c r="J6" s="79">
        <f t="shared" si="0"/>
        <v>0</v>
      </c>
      <c r="K6" s="79">
        <f t="shared" si="0"/>
        <v>0</v>
      </c>
      <c r="L6" s="79">
        <f t="shared" si="0"/>
        <v>0</v>
      </c>
      <c r="M6" s="79">
        <f t="shared" si="0"/>
        <v>0</v>
      </c>
      <c r="N6" s="79">
        <f t="shared" si="0"/>
        <v>0</v>
      </c>
      <c r="O6" s="80">
        <f t="shared" si="0"/>
        <v>0</v>
      </c>
      <c r="P6" s="80">
        <f t="shared" si="0"/>
        <v>0</v>
      </c>
      <c r="Q6" s="79">
        <f t="shared" si="0"/>
        <v>120000</v>
      </c>
      <c r="R6" s="79">
        <f t="shared" si="0"/>
        <v>120000</v>
      </c>
      <c r="S6" s="79">
        <f t="shared" si="0"/>
        <v>0</v>
      </c>
    </row>
    <row r="7" spans="1:19" ht="27" customHeight="1">
      <c r="A7" s="12" t="s">
        <v>99</v>
      </c>
      <c r="B7" s="12"/>
      <c r="C7" s="12"/>
      <c r="D7" s="38"/>
      <c r="E7" s="78">
        <f t="shared" si="0"/>
        <v>120000</v>
      </c>
      <c r="F7" s="78">
        <f t="shared" si="0"/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80">
        <f t="shared" si="0"/>
        <v>0</v>
      </c>
      <c r="P7" s="80">
        <f t="shared" si="0"/>
        <v>0</v>
      </c>
      <c r="Q7" s="79">
        <f t="shared" si="0"/>
        <v>120000</v>
      </c>
      <c r="R7" s="79">
        <f t="shared" si="0"/>
        <v>120000</v>
      </c>
      <c r="S7" s="79">
        <f t="shared" si="0"/>
        <v>0</v>
      </c>
    </row>
    <row r="8" spans="1:19" ht="27" customHeight="1">
      <c r="A8" s="12"/>
      <c r="B8" s="12" t="s">
        <v>100</v>
      </c>
      <c r="C8" s="12"/>
      <c r="D8" s="38"/>
      <c r="E8" s="78">
        <f t="shared" si="0"/>
        <v>120000</v>
      </c>
      <c r="F8" s="78">
        <f t="shared" si="0"/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80">
        <f t="shared" si="0"/>
        <v>0</v>
      </c>
      <c r="P8" s="80">
        <f t="shared" si="0"/>
        <v>0</v>
      </c>
      <c r="Q8" s="79">
        <f t="shared" si="0"/>
        <v>120000</v>
      </c>
      <c r="R8" s="79">
        <f t="shared" si="0"/>
        <v>120000</v>
      </c>
      <c r="S8" s="79">
        <f t="shared" si="0"/>
        <v>0</v>
      </c>
    </row>
    <row r="9" spans="1:19" ht="27" customHeight="1">
      <c r="A9" s="12" t="s">
        <v>101</v>
      </c>
      <c r="B9" s="12" t="s">
        <v>102</v>
      </c>
      <c r="C9" s="12" t="s">
        <v>98</v>
      </c>
      <c r="D9" s="38" t="s">
        <v>79</v>
      </c>
      <c r="E9" s="78">
        <v>120000</v>
      </c>
      <c r="F9" s="78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80">
        <v>0</v>
      </c>
      <c r="P9" s="80">
        <v>0</v>
      </c>
      <c r="Q9" s="79">
        <v>120000</v>
      </c>
      <c r="R9" s="79">
        <v>120000</v>
      </c>
      <c r="S9" s="7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002001预算股</dc:creator>
  <cp:keywords/>
  <dc:description/>
  <cp:lastModifiedBy>PC</cp:lastModifiedBy>
  <cp:lastPrinted>2018-02-07T02:50:13Z</cp:lastPrinted>
  <dcterms:created xsi:type="dcterms:W3CDTF">2018-01-21T05:02:24Z</dcterms:created>
  <dcterms:modified xsi:type="dcterms:W3CDTF">2021-06-03T07:17:39Z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18025064</vt:r8>
  </property>
  <property fmtid="{D5CDD505-2E9C-101B-9397-08002B2CF9AE}" pid="3" name="KSOProductBuildVer">
    <vt:lpwstr>2052-11.1.0.9332</vt:lpwstr>
  </property>
</Properties>
</file>