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总表" sheetId="2" r:id="rId2"/>
    <sheet name="部门支出总表" sheetId="3" r:id="rId3"/>
    <sheet name="部门支出总表(分类)" sheetId="4" r:id="rId4"/>
    <sheet name="支出分类（政府预算）" sheetId="5" r:id="rId5"/>
    <sheet name="基本-工资福利" sheetId="6" r:id="rId6"/>
    <sheet name="基本-工资福利（政府预算）" sheetId="7" r:id="rId7"/>
    <sheet name="基本-商品和服务支出" sheetId="8" r:id="rId8"/>
    <sheet name="基本-商品和服务支出（政府预算）" sheetId="9" r:id="rId9"/>
    <sheet name="基本-个人家庭" sheetId="10" r:id="rId10"/>
    <sheet name="基本-个人家庭（政府预算）" sheetId="11" r:id="rId11"/>
    <sheet name="财政拨款收支总表" sheetId="12" r:id="rId12"/>
    <sheet name="一般预算支出表" sheetId="13" r:id="rId13"/>
    <sheet name="一般预算基本支出表" sheetId="14" r:id="rId14"/>
    <sheet name="一般-工资福利" sheetId="15" r:id="rId15"/>
    <sheet name="一般-工资福利（政府预算）" sheetId="16" r:id="rId16"/>
    <sheet name="一般-商品和服务支出" sheetId="17" r:id="rId17"/>
    <sheet name="一般-商品和服务支出（政府预算）" sheetId="18" r:id="rId18"/>
    <sheet name="一般-个人家庭" sheetId="19" r:id="rId19"/>
    <sheet name="一般-个人家庭（政府预算）" sheetId="20" r:id="rId20"/>
    <sheet name="基金" sheetId="21" r:id="rId21"/>
    <sheet name="基金（政府预算）" sheetId="22" r:id="rId22"/>
    <sheet name="专户" sheetId="23" r:id="rId23"/>
    <sheet name="专户（政府预算）" sheetId="24" r:id="rId24"/>
    <sheet name="经费拨款" sheetId="25" r:id="rId25"/>
    <sheet name="经费拨款（政府预算）" sheetId="26" r:id="rId26"/>
    <sheet name="专项" sheetId="27" r:id="rId27"/>
    <sheet name="三公" sheetId="28" r:id="rId28"/>
    <sheet name="绩效目标整体申报" sheetId="29" r:id="rId29"/>
    <sheet name="项目绩效目标申报表" sheetId="30" r:id="rId30"/>
    <sheet name="5-政府采购预算表的复制" sheetId="31" r:id="rId31"/>
    <sheet name="绩效目标-附表" sheetId="32" r:id="rId32"/>
  </sheets>
  <definedNames>
    <definedName name="_xlnm.Print_Area" localSheetId="30">'5-政府采购预算表的复制'!$A$1:$O$8</definedName>
    <definedName name="_xlnm.Print_Area" localSheetId="1">'部门收入总表'!$A$1:$L$8</definedName>
    <definedName name="_xlnm.Print_Area" localSheetId="2">'部门支出总表'!$A$1:$K$16</definedName>
    <definedName name="_xlnm.Print_Area" localSheetId="3">'部门支出总表(分类)'!$A$1:$Q$17</definedName>
    <definedName name="_xlnm.Print_Area" localSheetId="11">'财政拨款收支总表'!$A$1:$G$34</definedName>
    <definedName name="_xlnm.Print_Area" localSheetId="9">'基本-个人家庭'!$A$1:$P$9</definedName>
    <definedName name="_xlnm.Print_Area" localSheetId="10">'基本-个人家庭（政府预算）'!$A$1:$J$9</definedName>
    <definedName name="_xlnm.Print_Area" localSheetId="5">'基本-工资福利'!$A$1:$V$16</definedName>
    <definedName name="_xlnm.Print_Area" localSheetId="6">'基本-工资福利（政府预算）'!$A$1:$M$16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'基金'!$A$1:$Q$6</definedName>
    <definedName name="_xlnm.Print_Area" localSheetId="21">'基金（政府预算）'!$A$1:$Q$6</definedName>
    <definedName name="_xlnm.Print_Area" localSheetId="31">'绩效目标-附表'!$A$1:$E$3</definedName>
    <definedName name="_xlnm.Print_Area" localSheetId="28">'绩效目标整体申报'!$A$1:$X$6</definedName>
    <definedName name="_xlnm.Print_Area" localSheetId="24">'经费拨款'!$A$1:$Q$16</definedName>
    <definedName name="_xlnm.Print_Area" localSheetId="25">'经费拨款（政府预算）'!$A$1:$Q$16</definedName>
    <definedName name="_xlnm.Print_Area" localSheetId="27">'三公'!$A$1:$G$8</definedName>
    <definedName name="_xlnm.Print_Area" localSheetId="29">'项目绩效目标申报表'!$A$1:$BA$11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'一般-商品和服务支出'!$A$1:$AF$9</definedName>
    <definedName name="_xlnm.Print_Area" localSheetId="17">'一般-商品和服务支出（政府预算）'!$A$1:$Q$9</definedName>
    <definedName name="_xlnm.Print_Area" localSheetId="13">'一般预算基本支出表'!$A$1:$I$16</definedName>
    <definedName name="_xlnm.Print_Area" localSheetId="12">'一般预算支出表'!$A$1:$S$16</definedName>
    <definedName name="_xlnm.Print_Area" localSheetId="4">'支出分类（政府预算）'!$A$1:$T$17</definedName>
    <definedName name="_xlnm.Print_Area" localSheetId="22">'专户'!$A$1:$Q$6</definedName>
    <definedName name="_xlnm.Print_Area" localSheetId="23">'专户（政府预算）'!$A$1:$Q$6</definedName>
    <definedName name="_xlnm.Print_Area" localSheetId="26">'专项'!$A$1:$I$9</definedName>
    <definedName name="_xlnm.Print_Titles" localSheetId="30">'5-政府采购预算表的复制'!$1:$5</definedName>
    <definedName name="_xlnm.Print_Titles" localSheetId="1">'部门收入总表'!$1:$5</definedName>
    <definedName name="_xlnm.Print_Titles" localSheetId="2">'部门支出总表'!$1:$5</definedName>
    <definedName name="_xlnm.Print_Titles" localSheetId="3">'部门支出总表(分类)'!$1:$6</definedName>
    <definedName name="_xlnm.Print_Titles" localSheetId="11">'财政拨款收支总表'!$1:$4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'基金'!$1:$6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'绩效目标整体申报'!$1:$5</definedName>
    <definedName name="_xlnm.Print_Titles" localSheetId="24">'经费拨款'!$1:$6</definedName>
    <definedName name="_xlnm.Print_Titles" localSheetId="25">'经费拨款（政府预算）'!$1:$6</definedName>
    <definedName name="_xlnm.Print_Titles" localSheetId="27">'三公'!$1:$5</definedName>
    <definedName name="_xlnm.Print_Titles" localSheetId="29">'项目绩效目标申报表'!$1:$9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'一般预算基本支出表'!$1:$6</definedName>
    <definedName name="_xlnm.Print_Titles" localSheetId="12">'一般预算支出表'!$1:$6</definedName>
    <definedName name="_xlnm.Print_Titles" localSheetId="4">'支出分类（政府预算）'!$1:$6</definedName>
    <definedName name="_xlnm.Print_Titles" localSheetId="22">'专户'!$1:$6</definedName>
    <definedName name="_xlnm.Print_Titles" localSheetId="23">'专户（政府预算）'!$1:$6</definedName>
    <definedName name="_xlnm.Print_Titles" localSheetId="26">'专项'!$1:$5</definedName>
  </definedNames>
  <calcPr fullCalcOnLoad="1"/>
</workbook>
</file>

<file path=xl/sharedStrings.xml><?xml version="1.0" encoding="utf-8"?>
<sst xmlns="http://schemas.openxmlformats.org/spreadsheetml/2006/main" count="2635" uniqueCount="368">
  <si>
    <t>2020年部门预算收支总表</t>
  </si>
  <si>
    <t>填报单位：临湘市商务粮食局机关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</si>
  <si>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</si>
  <si>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</si>
  <si>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</si>
  <si>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</si>
  <si>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</si>
  <si>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</si>
  <si>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</si>
  <si>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</si>
  <si>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</si>
  <si>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</si>
  <si>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>0.00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</si>
  <si>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</si>
  <si>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</si>
  <si>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</si>
  <si>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</si>
  <si>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</si>
  <si>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</si>
  <si>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</si>
  <si>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</si>
  <si>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</si>
  <si>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</si>
  <si>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</si>
  <si>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</si>
  <si>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</si>
  <si>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</si>
  <si>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</si>
  <si>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</si>
  <si>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</si>
  <si>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</si>
  <si>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</si>
  <si>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</si>
  <si>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</si>
  <si>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</si>
  <si>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</si>
  <si>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</si>
  <si>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</si>
  <si>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</si>
  <si>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</si>
  <si>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</si>
  <si>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</si>
  <si>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</si>
  <si>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</si>
  <si>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</si>
  <si>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</si>
  <si>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</si>
  <si>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</si>
  <si>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</si>
  <si>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</si>
  <si>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</si>
  <si>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</si>
  <si>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</si>
  <si>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</si>
  <si>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</si>
  <si>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</si>
  <si>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</si>
  <si>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</si>
  <si>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</si>
  <si>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</si>
  <si>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单位名称：临湘市商务粮食局机关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</si>
  <si>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</si>
  <si>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</si>
  <si>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</si>
  <si>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</si>
  <si>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</si>
  <si>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</si>
  <si>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</si>
  <si>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</si>
  <si>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801001</t>
  </si>
  <si>
    <t>临湘市商务粮食局</t>
  </si>
  <si>
    <t>部门支出总体情况表</t>
  </si>
  <si>
    <t>单位名称临湘市商务粮食局机关</t>
  </si>
  <si>
    <t>功能科目</t>
  </si>
  <si>
    <t>类</t>
  </si>
  <si>
    <t>款</t>
  </si>
  <si>
    <t>项</t>
  </si>
  <si>
    <t>科目名称</t>
  </si>
  <si>
    <t>行政运行（商贸事务）</t>
  </si>
  <si>
    <t>机关事业单位基本养老保险缴费支出</t>
  </si>
  <si>
    <t>机关事业单位职业年金缴费支出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</si>
  <si>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</si>
  <si>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</si>
  <si>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</si>
  <si>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</si>
  <si>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</si>
  <si>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</si>
  <si>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</si>
  <si>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</si>
  <si>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</si>
  <si>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</si>
  <si>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</si>
  <si>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</si>
  <si>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</si>
  <si>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</si>
  <si>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</si>
  <si>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13</t>
  </si>
  <si>
    <t xml:space="preserve">  201</t>
  </si>
  <si>
    <t xml:space="preserve">  13</t>
  </si>
  <si>
    <t>01</t>
  </si>
  <si>
    <t>208</t>
  </si>
  <si>
    <t>05</t>
  </si>
  <si>
    <t xml:space="preserve">  208</t>
  </si>
  <si>
    <t xml:space="preserve">  05</t>
  </si>
  <si>
    <t>06</t>
  </si>
  <si>
    <t>221</t>
  </si>
  <si>
    <t>02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</si>
  <si>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</si>
  <si>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</si>
  <si>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</si>
  <si>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</si>
  <si>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</si>
  <si>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</si>
  <si>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</si>
  <si>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</si>
  <si>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</si>
  <si>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</si>
  <si>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</si>
  <si>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</si>
  <si>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</si>
  <si>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</si>
  <si>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</si>
  <si>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</si>
  <si>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</si>
  <si>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</si>
  <si>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</si>
  <si>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</si>
  <si>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</si>
  <si>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</si>
  <si>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附加性支出6%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</si>
  <si>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</si>
  <si>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</si>
  <si>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</si>
  <si>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</si>
  <si>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</si>
  <si>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</si>
  <si>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</si>
  <si>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</si>
  <si>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</si>
  <si>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</si>
  <si>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</si>
  <si>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</si>
  <si>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行政运行（商贸事务）</t>
  </si>
  <si>
    <t xml:space="preserve">    行政运行（商贸事务）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</si>
  <si>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</si>
  <si>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</si>
  <si>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</si>
  <si>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</si>
  <si>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</si>
  <si>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</si>
  <si>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</si>
  <si>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</si>
  <si>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</si>
  <si>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</si>
  <si>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</si>
  <si>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</si>
  <si>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</si>
  <si>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</si>
  <si>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</si>
  <si>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</si>
  <si>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</si>
  <si>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</si>
  <si>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</si>
  <si>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</si>
  <si>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</si>
  <si>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</si>
  <si>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</si>
  <si>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</si>
  <si>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</si>
  <si>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</si>
  <si>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</si>
  <si>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</si>
  <si>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</si>
  <si>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</si>
  <si>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</si>
  <si>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</si>
  <si>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</si>
  <si>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</si>
  <si>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</si>
  <si>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</si>
  <si>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</si>
  <si>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</si>
  <si>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</si>
  <si>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</si>
  <si>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</si>
  <si>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</si>
  <si>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</si>
  <si>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</si>
  <si>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</si>
  <si>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</si>
  <si>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</si>
  <si>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</si>
  <si>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</si>
  <si>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</si>
  <si>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</si>
  <si>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</si>
  <si>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</si>
  <si>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</si>
  <si>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</si>
  <si>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</si>
  <si>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</si>
  <si>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</si>
  <si>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</si>
  <si>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</si>
  <si>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</si>
  <si>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</si>
  <si>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</si>
  <si>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</si>
  <si>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</si>
  <si>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</si>
  <si>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</si>
  <si>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</si>
  <si>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r>
      <rPr>
        <b/>
        <sz val="11"/>
        <color indexed="8"/>
        <rFont val="宋体"/>
        <family val="0"/>
      </rPr>
      <t>附加性支出%</t>
    </r>
    <r>
      <rPr>
        <b/>
        <sz val="11"/>
        <color indexed="8"/>
        <rFont val="宋体"/>
        <family val="0"/>
      </rPr>
      <t>6</t>
    </r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</si>
  <si>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</si>
  <si>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</si>
  <si>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</si>
  <si>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</si>
  <si>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</si>
  <si>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</si>
  <si>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</si>
  <si>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</si>
  <si>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0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</si>
  <si>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</si>
  <si>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</si>
  <si>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</si>
  <si>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</si>
  <si>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</si>
  <si>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</si>
  <si>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</si>
  <si>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商务粮食工作经费</t>
  </si>
  <si>
    <t>粮食企业改制工作经费</t>
  </si>
  <si>
    <t>商务执法工作经费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</si>
  <si>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</si>
  <si>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</si>
  <si>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</si>
  <si>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</si>
  <si>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</si>
  <si>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</si>
  <si>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</si>
  <si>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临湘市商务粮食局机关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</si>
  <si>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</si>
  <si>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</si>
  <si>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</si>
  <si>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</si>
  <si>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</si>
  <si>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</si>
  <si>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</si>
  <si>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</si>
  <si>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</si>
  <si>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</si>
  <si>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</si>
  <si>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</si>
  <si>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</si>
  <si>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</si>
  <si>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</si>
  <si>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</si>
  <si>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</si>
  <si>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</si>
  <si>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</si>
  <si>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</si>
  <si>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</si>
  <si>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/>
  </si>
  <si>
    <t>3722768</t>
  </si>
  <si>
    <t>贯彻执行国家国内外贸易经济的发展战略，政策，方针。负责推进流通产业结构调整及浮标产业行业监管，拟订全市国内贸易发展及浮标粮食流通体制改革方案并组织实施。等等</t>
  </si>
  <si>
    <t>1、加强单位职能建设，提高单位履职水平和能力；2、加强预决算公开力度，严控三公经费；3、合理高效利用资金，使资金广泛服务于全市社会经济发展。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</si>
  <si>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</si>
  <si>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</si>
  <si>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</si>
  <si>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</si>
  <si>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</si>
  <si>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</si>
  <si>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</si>
  <si>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</si>
  <si>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</si>
  <si>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</si>
  <si>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</si>
  <si>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</si>
  <si>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</si>
  <si>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</si>
  <si>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</si>
  <si>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</si>
  <si>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</si>
  <si>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</si>
  <si>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</si>
  <si>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</si>
  <si>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</si>
  <si>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</si>
  <si>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</si>
  <si>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</si>
  <si>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</si>
  <si>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</si>
  <si>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</si>
  <si>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</si>
  <si>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</si>
  <si>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</si>
  <si>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</si>
  <si>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</si>
  <si>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</si>
  <si>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</si>
  <si>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</si>
  <si>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</si>
  <si>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</si>
  <si>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</si>
  <si>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</si>
  <si>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</si>
  <si>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</si>
  <si>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</si>
  <si>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</si>
  <si>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</si>
  <si>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</si>
  <si>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</si>
  <si>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</si>
  <si>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</si>
  <si>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</si>
  <si>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</si>
  <si>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</si>
  <si>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</si>
  <si>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</si>
  <si>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</si>
  <si>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</si>
  <si>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</si>
  <si>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</si>
  <si>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</si>
  <si>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</si>
  <si>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</si>
  <si>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</si>
  <si>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</si>
  <si>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</si>
  <si>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</si>
  <si>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</si>
  <si>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</si>
  <si>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</si>
  <si>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</si>
  <si>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外经股</t>
  </si>
  <si>
    <t>2004年起</t>
  </si>
  <si>
    <t>延续项目</t>
  </si>
  <si>
    <t>其他专项类</t>
  </si>
  <si>
    <t>张庆华</t>
  </si>
  <si>
    <t>3726168</t>
  </si>
  <si>
    <t>粮食企业改制后，下岗职工诉求征集答复，再就业指导，退休职工管理，内退,军转,工伤,残疾职工生活补助，信访工资协调，维护社会稳定等</t>
  </si>
  <si>
    <t>临政办发【2004】2号</t>
  </si>
  <si>
    <t xml:space="preserve">1.工作人员经费  20万元
2.安抚慰问维稳  30万元
3.信访协调处理  20万元
4.生活补助救济  58万元
</t>
  </si>
  <si>
    <t>维持社会稳定</t>
  </si>
  <si>
    <t>构建和谐社会，保护弱势群体，重视正常诉求，维护社会稳定。</t>
  </si>
  <si>
    <t>维稳</t>
  </si>
  <si>
    <t>100</t>
  </si>
  <si>
    <r>
      <rPr>
        <sz val="9"/>
        <color indexed="8"/>
        <rFont val="宋体"/>
        <family val="0"/>
      </rPr>
      <t>录入0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</si>
  <si>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</si>
  <si>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</si>
  <si>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</si>
  <si>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</si>
  <si>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</si>
  <si>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</si>
  <si>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</si>
  <si>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</si>
  <si>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</si>
  <si>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</si>
  <si>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 xml:space="preserve">  临湘市商务粮食局机关</t>
  </si>
  <si>
    <t>货物类</t>
  </si>
  <si>
    <t>货物</t>
  </si>
  <si>
    <t>绩效目标申报表-附表</t>
  </si>
  <si>
    <t>预算人数及其他</t>
  </si>
  <si>
    <t>标准或依据</t>
  </si>
  <si>
    <t>金额(万元)</t>
  </si>
  <si>
    <t>商务粮食局</t>
  </si>
  <si>
    <t>45</t>
  </si>
  <si>
    <t>临财预（2019）57号文</t>
  </si>
  <si>
    <t>项目工作经费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</si>
</sst>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.00_ "/>
    <numFmt numFmtId="179" formatCode="#,##0.0000"/>
    <numFmt numFmtId="180" formatCode="* #,##0.00;* \-#,##0.00;* &quot;&quot;??;@"/>
    <numFmt numFmtId="181" formatCode="#,##0.00;[Red]#,##0.00"/>
    <numFmt numFmtId="182" formatCode="0.00;[Red]0.00"/>
    <numFmt numFmtId="183" formatCode="0.00_ "/>
  </numFmts>
  <fonts count="61">
    <font>
      <sz val="11"/>
      <color theme="1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38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27" fillId="0" borderId="0">
      <alignment/>
      <protection/>
    </xf>
    <xf numFmtId="0" fontId="4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24" fillId="12" borderId="0" applyNumberFormat="0" applyBorder="0" applyAlignment="0" applyProtection="0"/>
    <xf numFmtId="0" fontId="53" fillId="13" borderId="6" applyNumberFormat="0" applyAlignment="0" applyProtection="0"/>
    <xf numFmtId="0" fontId="39" fillId="14" borderId="0" applyNumberFormat="0" applyBorder="0" applyAlignment="0" applyProtection="0"/>
    <xf numFmtId="0" fontId="42" fillId="15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39" fillId="18" borderId="0" applyNumberFormat="0" applyBorder="0" applyAlignment="0" applyProtection="0"/>
    <xf numFmtId="0" fontId="42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0" borderId="0">
      <alignment vertical="center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24" borderId="0" applyNumberFormat="0" applyBorder="0" applyAlignment="0" applyProtection="0"/>
    <xf numFmtId="0" fontId="27" fillId="0" borderId="0">
      <alignment/>
      <protection/>
    </xf>
    <xf numFmtId="0" fontId="4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7" fillId="0" borderId="0">
      <alignment/>
      <protection/>
    </xf>
    <xf numFmtId="0" fontId="42" fillId="28" borderId="0" applyNumberFormat="0" applyBorder="0" applyAlignment="0" applyProtection="0"/>
    <xf numFmtId="0" fontId="27" fillId="0" borderId="0">
      <alignment/>
      <protection/>
    </xf>
    <xf numFmtId="0" fontId="39" fillId="29" borderId="0" applyNumberFormat="0" applyBorder="0" applyAlignment="0" applyProtection="0"/>
    <xf numFmtId="0" fontId="42" fillId="30" borderId="0" applyNumberFormat="0" applyBorder="0" applyAlignment="0" applyProtection="0"/>
    <xf numFmtId="0" fontId="27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39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34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52" applyFill="1">
      <alignment vertical="center"/>
      <protection/>
    </xf>
    <xf numFmtId="0" fontId="4" fillId="0" borderId="0" xfId="52">
      <alignment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7" fillId="0" borderId="12" xfId="52" applyFont="1" applyFill="1" applyBorder="1">
      <alignment vertical="center"/>
      <protection/>
    </xf>
    <xf numFmtId="0" fontId="7" fillId="0" borderId="12" xfId="52" applyFont="1" applyBorder="1">
      <alignment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right" vertical="center" wrapText="1"/>
      <protection/>
    </xf>
    <xf numFmtId="0" fontId="7" fillId="0" borderId="0" xfId="52" applyFont="1" applyAlignment="1">
      <alignment horizontal="right" vertical="center"/>
      <protection/>
    </xf>
    <xf numFmtId="0" fontId="7" fillId="0" borderId="12" xfId="52" applyFont="1" applyBorder="1" applyAlignment="1">
      <alignment horizontal="right" vertical="center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right" vertical="center" wrapText="1"/>
      <protection/>
    </xf>
    <xf numFmtId="0" fontId="9" fillId="0" borderId="0" xfId="73" applyFill="1">
      <alignment vertical="center"/>
      <protection/>
    </xf>
    <xf numFmtId="0" fontId="9" fillId="0" borderId="0" xfId="73">
      <alignment vertical="center"/>
      <protection/>
    </xf>
    <xf numFmtId="0" fontId="10" fillId="0" borderId="0" xfId="73" applyFont="1" applyAlignment="1">
      <alignment horizontal="center" vertical="center"/>
      <protection/>
    </xf>
    <xf numFmtId="0" fontId="11" fillId="0" borderId="11" xfId="73" applyFont="1" applyBorder="1" applyAlignment="1">
      <alignment horizontal="center" vertical="center" wrapText="1"/>
      <protection/>
    </xf>
    <xf numFmtId="0" fontId="11" fillId="0" borderId="14" xfId="73" applyFont="1" applyBorder="1" applyAlignment="1">
      <alignment horizontal="center" vertical="center" wrapText="1"/>
      <protection/>
    </xf>
    <xf numFmtId="0" fontId="11" fillId="0" borderId="13" xfId="73" applyFont="1" applyBorder="1" applyAlignment="1">
      <alignment horizontal="center" vertical="center" wrapText="1"/>
      <protection/>
    </xf>
    <xf numFmtId="0" fontId="11" fillId="0" borderId="10" xfId="73" applyFont="1" applyBorder="1" applyAlignment="1">
      <alignment horizontal="center" vertical="center" wrapText="1"/>
      <protection/>
    </xf>
    <xf numFmtId="49" fontId="12" fillId="0" borderId="10" xfId="73" applyNumberFormat="1" applyFont="1" applyFill="1" applyBorder="1" applyAlignment="1">
      <alignment horizontal="center" vertical="center" wrapText="1"/>
      <protection/>
    </xf>
    <xf numFmtId="0" fontId="11" fillId="0" borderId="15" xfId="73" applyFont="1" applyBorder="1" applyAlignment="1">
      <alignment horizontal="center" vertical="center" wrapText="1"/>
      <protection/>
    </xf>
    <xf numFmtId="0" fontId="11" fillId="0" borderId="16" xfId="73" applyFont="1" applyBorder="1" applyAlignment="1">
      <alignment horizontal="center" vertical="center" wrapText="1"/>
      <protection/>
    </xf>
    <xf numFmtId="0" fontId="11" fillId="0" borderId="17" xfId="73" applyFont="1" applyBorder="1" applyAlignment="1">
      <alignment horizontal="center" vertical="center" wrapText="1"/>
      <protection/>
    </xf>
    <xf numFmtId="0" fontId="11" fillId="0" borderId="18" xfId="73" applyFont="1" applyBorder="1" applyAlignment="1">
      <alignment horizontal="center" vertical="center" wrapText="1"/>
      <protection/>
    </xf>
    <xf numFmtId="0" fontId="11" fillId="0" borderId="19" xfId="73" applyFont="1" applyBorder="1" applyAlignment="1">
      <alignment horizontal="center" vertical="center" wrapText="1"/>
      <protection/>
    </xf>
    <xf numFmtId="4" fontId="12" fillId="0" borderId="10" xfId="73" applyNumberFormat="1" applyFont="1" applyFill="1" applyBorder="1" applyAlignment="1">
      <alignment horizontal="center" vertical="center" wrapText="1"/>
      <protection/>
    </xf>
    <xf numFmtId="49" fontId="0" fillId="0" borderId="10" xfId="68" applyNumberFormat="1" applyFill="1" applyBorder="1" applyAlignment="1">
      <alignment horizontal="center" vertical="center" wrapText="1"/>
      <protection/>
    </xf>
    <xf numFmtId="0" fontId="11" fillId="0" borderId="20" xfId="73" applyFont="1" applyBorder="1" applyAlignment="1">
      <alignment horizontal="center" vertical="center" wrapText="1"/>
      <protection/>
    </xf>
    <xf numFmtId="0" fontId="9" fillId="0" borderId="0" xfId="73" applyFill="1" applyBorder="1">
      <alignment vertical="center"/>
      <protection/>
    </xf>
    <xf numFmtId="0" fontId="0" fillId="0" borderId="0" xfId="68" applyFill="1">
      <alignment vertical="center"/>
      <protection/>
    </xf>
    <xf numFmtId="0" fontId="0" fillId="0" borderId="0" xfId="68">
      <alignment vertical="center"/>
      <protection/>
    </xf>
    <xf numFmtId="0" fontId="13" fillId="0" borderId="0" xfId="0" applyFont="1" applyAlignment="1">
      <alignment horizontal="center" vertical="center"/>
    </xf>
    <xf numFmtId="0" fontId="4" fillId="0" borderId="12" xfId="68" applyFont="1" applyFill="1" applyBorder="1" applyAlignment="1">
      <alignment horizontal="left" vertical="center" wrapText="1"/>
      <protection/>
    </xf>
    <xf numFmtId="0" fontId="4" fillId="35" borderId="12" xfId="68" applyFont="1" applyFill="1" applyBorder="1" applyAlignment="1">
      <alignment horizontal="left" vertical="center" wrapText="1"/>
      <protection/>
    </xf>
    <xf numFmtId="0" fontId="13" fillId="0" borderId="0" xfId="68" applyFont="1" applyBorder="1" applyAlignment="1">
      <alignment horizontal="center" vertical="center" wrapText="1"/>
      <protection/>
    </xf>
    <xf numFmtId="0" fontId="13" fillId="0" borderId="12" xfId="68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5" fillId="0" borderId="17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3" fontId="0" fillId="0" borderId="10" xfId="68" applyNumberFormat="1" applyFill="1" applyBorder="1" applyAlignment="1">
      <alignment horizontal="center" vertical="center" wrapText="1"/>
      <protection/>
    </xf>
    <xf numFmtId="4" fontId="0" fillId="0" borderId="10" xfId="68" applyNumberFormat="1" applyFill="1" applyBorder="1" applyAlignment="1">
      <alignment horizontal="center" vertical="center" wrapText="1"/>
      <protection/>
    </xf>
    <xf numFmtId="0" fontId="5" fillId="0" borderId="18" xfId="68" applyFont="1" applyBorder="1" applyAlignment="1">
      <alignment horizontal="center" vertical="center" wrapText="1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right" wrapText="1"/>
      <protection/>
    </xf>
    <xf numFmtId="0" fontId="14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vertical="center" wrapText="1"/>
    </xf>
    <xf numFmtId="176" fontId="15" fillId="0" borderId="10" xfId="0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0" fillId="35" borderId="12" xfId="0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 wrapText="1"/>
    </xf>
    <xf numFmtId="0" fontId="16" fillId="36" borderId="17" xfId="76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6" fillId="36" borderId="15" xfId="7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right" vertical="center" wrapText="1"/>
    </xf>
    <xf numFmtId="0" fontId="16" fillId="36" borderId="10" xfId="76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ill="1" applyBorder="1" applyAlignment="1">
      <alignment vertical="center"/>
    </xf>
    <xf numFmtId="0" fontId="16" fillId="36" borderId="18" xfId="76" applyNumberFormat="1" applyFont="1" applyFill="1" applyBorder="1" applyAlignment="1" applyProtection="1">
      <alignment horizontal="center" vertical="center" wrapText="1"/>
      <protection/>
    </xf>
    <xf numFmtId="0" fontId="16" fillId="36" borderId="11" xfId="76" applyNumberFormat="1" applyFont="1" applyFill="1" applyBorder="1" applyAlignment="1" applyProtection="1">
      <alignment horizontal="center" vertical="center" wrapText="1"/>
      <protection/>
    </xf>
    <xf numFmtId="0" fontId="16" fillId="36" borderId="16" xfId="76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ill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36" borderId="17" xfId="77" applyNumberFormat="1" applyFont="1" applyFill="1" applyBorder="1" applyAlignment="1" applyProtection="1">
      <alignment horizontal="center" vertical="center" wrapText="1"/>
      <protection/>
    </xf>
    <xf numFmtId="0" fontId="11" fillId="36" borderId="18" xfId="77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36" borderId="10" xfId="77" applyNumberFormat="1" applyFont="1" applyFill="1" applyBorder="1" applyAlignment="1" applyProtection="1">
      <alignment horizontal="center" vertical="center" wrapText="1"/>
      <protection/>
    </xf>
    <xf numFmtId="0" fontId="11" fillId="36" borderId="19" xfId="77" applyNumberFormat="1" applyFont="1" applyFill="1" applyBorder="1" applyAlignment="1" applyProtection="1">
      <alignment horizontal="center" vertical="center" wrapText="1"/>
      <protection/>
    </xf>
    <xf numFmtId="179" fontId="11" fillId="0" borderId="10" xfId="77" applyNumberFormat="1" applyFont="1" applyFill="1" applyBorder="1" applyAlignment="1" applyProtection="1">
      <alignment horizontal="center" vertical="center" wrapText="1"/>
      <protection/>
    </xf>
    <xf numFmtId="0" fontId="16" fillId="36" borderId="10" xfId="77" applyNumberFormat="1" applyFont="1" applyFill="1" applyBorder="1" applyAlignment="1" applyProtection="1">
      <alignment horizontal="center" vertical="center" wrapText="1"/>
      <protection/>
    </xf>
    <xf numFmtId="0" fontId="16" fillId="36" borderId="11" xfId="77" applyNumberFormat="1" applyFont="1" applyFill="1" applyBorder="1" applyAlignment="1" applyProtection="1">
      <alignment horizontal="center" vertical="center" wrapText="1"/>
      <protection/>
    </xf>
    <xf numFmtId="180" fontId="16" fillId="36" borderId="10" xfId="77" applyNumberFormat="1" applyFont="1" applyFill="1" applyBorder="1" applyAlignment="1" applyProtection="1">
      <alignment horizontal="center" vertical="center" wrapText="1"/>
      <protection/>
    </xf>
    <xf numFmtId="0" fontId="16" fillId="36" borderId="13" xfId="77" applyNumberFormat="1" applyFont="1" applyFill="1" applyBorder="1" applyAlignment="1" applyProtection="1">
      <alignment horizontal="center" vertical="center" wrapText="1"/>
      <protection/>
    </xf>
    <xf numFmtId="180" fontId="16" fillId="36" borderId="11" xfId="7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 wrapText="1"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76" fontId="14" fillId="0" borderId="0" xfId="0" applyNumberFormat="1" applyFont="1" applyAlignment="1">
      <alignment horizontal="center" vertical="center"/>
    </xf>
    <xf numFmtId="176" fontId="19" fillId="0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6" fontId="19" fillId="0" borderId="17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176" fontId="19" fillId="0" borderId="18" xfId="0" applyNumberFormat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60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right" vertical="center"/>
    </xf>
    <xf numFmtId="176" fontId="19" fillId="0" borderId="22" xfId="0" applyNumberFormat="1" applyFont="1" applyFill="1" applyBorder="1" applyAlignment="1">
      <alignment vertical="center"/>
    </xf>
    <xf numFmtId="182" fontId="19" fillId="0" borderId="10" xfId="0" applyNumberFormat="1" applyFont="1" applyBorder="1" applyAlignment="1">
      <alignment vertical="center"/>
    </xf>
    <xf numFmtId="181" fontId="19" fillId="0" borderId="10" xfId="0" applyNumberFormat="1" applyFont="1" applyBorder="1" applyAlignment="1">
      <alignment vertical="center"/>
    </xf>
    <xf numFmtId="181" fontId="19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82" fontId="19" fillId="0" borderId="22" xfId="0" applyNumberFormat="1" applyFont="1" applyFill="1" applyBorder="1" applyAlignment="1">
      <alignment vertical="center"/>
    </xf>
    <xf numFmtId="4" fontId="19" fillId="0" borderId="22" xfId="0" applyNumberFormat="1" applyFont="1" applyFill="1" applyBorder="1" applyAlignment="1">
      <alignment vertical="center"/>
    </xf>
    <xf numFmtId="181" fontId="19" fillId="0" borderId="22" xfId="0" applyNumberFormat="1" applyFont="1" applyFill="1" applyBorder="1" applyAlignment="1">
      <alignment vertical="center"/>
    </xf>
    <xf numFmtId="4" fontId="19" fillId="0" borderId="22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left" vertical="center" wrapText="1"/>
    </xf>
    <xf numFmtId="0" fontId="11" fillId="36" borderId="11" xfId="77" applyNumberFormat="1" applyFont="1" applyFill="1" applyBorder="1" applyAlignment="1" applyProtection="1">
      <alignment horizontal="center" vertical="center" wrapText="1"/>
      <protection/>
    </xf>
    <xf numFmtId="180" fontId="11" fillId="36" borderId="10" xfId="77" applyNumberFormat="1" applyFont="1" applyFill="1" applyBorder="1" applyAlignment="1" applyProtection="1">
      <alignment horizontal="center" vertical="center" wrapText="1"/>
      <protection/>
    </xf>
    <xf numFmtId="180" fontId="11" fillId="36" borderId="11" xfId="7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right" vertical="center"/>
    </xf>
    <xf numFmtId="183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0" fillId="0" borderId="10" xfId="0" applyNumberFormat="1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4" fontId="0" fillId="0" borderId="23" xfId="0" applyNumberForma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176" fontId="19" fillId="0" borderId="10" xfId="71" applyNumberFormat="1" applyFont="1" applyFill="1" applyBorder="1" applyAlignment="1">
      <alignment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3_024C64FC7F4C48058292744BF3D4640A_c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差_BF56DA0F602A43E6B29C044958E4A6DA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C24FA133814F4730BD37D1B3FFD9BF77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2_024C64FC7F4C48058292744BF3D4640A_c" xfId="72"/>
    <cellStyle name="常规_BF56DA0F602A43E6B29C044958E4A6DA" xfId="73"/>
    <cellStyle name="常规 3" xfId="74"/>
    <cellStyle name="常规 4" xfId="75"/>
    <cellStyle name="常规_基本-个人家庭" xfId="76"/>
    <cellStyle name="常规_基本-商品和服务支出" xfId="77"/>
    <cellStyle name="好_BF56DA0F602A43E6B29C044958E4A6DA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tabSelected="1" workbookViewId="0" topLeftCell="C19">
      <selection activeCell="E4" sqref="E4"/>
    </sheetView>
  </sheetViews>
  <sheetFormatPr defaultColWidth="9.00390625" defaultRowHeight="13.5"/>
  <cols>
    <col min="1" max="1" width="41.50390625" style="0" customWidth="1"/>
    <col min="2" max="2" width="29.625" style="0" customWidth="1"/>
    <col min="3" max="3" width="39.625" style="0" customWidth="1"/>
    <col min="4" max="4" width="29.50390625" style="0" customWidth="1"/>
    <col min="5" max="5" width="40.00390625" style="0" customWidth="1"/>
    <col min="6" max="6" width="27.875" style="0" customWidth="1"/>
  </cols>
  <sheetData>
    <row r="1" spans="1:6" ht="51" customHeight="1">
      <c r="A1" s="144" t="s">
        <v>0</v>
      </c>
      <c r="B1" s="144"/>
      <c r="C1" s="144"/>
      <c r="D1" s="144"/>
      <c r="E1" s="144"/>
      <c r="F1" s="144"/>
    </row>
    <row r="2" spans="1:6" ht="18.75" customHeight="1">
      <c r="A2" s="145" t="s">
        <v>1</v>
      </c>
      <c r="B2" s="146"/>
      <c r="C2" s="146"/>
      <c r="D2" s="146"/>
      <c r="E2" s="146"/>
      <c r="F2" s="147" t="s">
        <v>2</v>
      </c>
    </row>
    <row r="3" spans="1:6" ht="18.75" customHeight="1">
      <c r="A3" s="149" t="s">
        <v>3</v>
      </c>
      <c r="B3" s="150"/>
      <c r="C3" s="149" t="s">
        <v>4</v>
      </c>
      <c r="D3" s="150"/>
      <c r="E3" s="149" t="s">
        <v>5</v>
      </c>
      <c r="F3" s="150"/>
    </row>
    <row r="4" spans="1:6" s="1" customFormat="1" ht="24" customHeight="1">
      <c r="A4" s="155" t="s">
        <v>6</v>
      </c>
      <c r="B4" s="160">
        <v>5615472.35</v>
      </c>
      <c r="C4" s="155" t="s">
        <v>7</v>
      </c>
      <c r="D4" s="160">
        <v>5243140.15</v>
      </c>
      <c r="E4" s="190" t="s">
        <v>8</v>
      </c>
      <c r="F4" s="156">
        <v>6312830.83</v>
      </c>
    </row>
    <row r="5" spans="1:6" s="1" customFormat="1" ht="24" customHeight="1">
      <c r="A5" s="155" t="s">
        <v>9</v>
      </c>
      <c r="B5" s="160">
        <v>5515472.35</v>
      </c>
      <c r="C5" s="155" t="s">
        <v>10</v>
      </c>
      <c r="D5" s="160">
        <v>4469740.15</v>
      </c>
      <c r="E5" s="155" t="s">
        <v>11</v>
      </c>
      <c r="F5" s="162" t="s">
        <v>12</v>
      </c>
    </row>
    <row r="6" spans="1:6" s="1" customFormat="1" ht="24.75" customHeight="1">
      <c r="A6" s="155" t="s">
        <v>13</v>
      </c>
      <c r="B6" s="160">
        <v>100000</v>
      </c>
      <c r="C6" s="155" t="s">
        <v>14</v>
      </c>
      <c r="D6" s="160">
        <v>763200</v>
      </c>
      <c r="E6" s="155" t="s">
        <v>15</v>
      </c>
      <c r="F6" s="162" t="s">
        <v>12</v>
      </c>
    </row>
    <row r="7" spans="1:6" s="1" customFormat="1" ht="24.75" customHeight="1">
      <c r="A7" s="155" t="s">
        <v>16</v>
      </c>
      <c r="B7" s="162" t="s">
        <v>12</v>
      </c>
      <c r="C7" s="155" t="s">
        <v>17</v>
      </c>
      <c r="D7" s="160">
        <v>10200</v>
      </c>
      <c r="E7" s="155" t="s">
        <v>18</v>
      </c>
      <c r="F7" s="162" t="s">
        <v>12</v>
      </c>
    </row>
    <row r="8" spans="1:6" s="1" customFormat="1" ht="23.25" customHeight="1">
      <c r="A8" s="155" t="s">
        <v>19</v>
      </c>
      <c r="B8" s="162" t="s">
        <v>12</v>
      </c>
      <c r="C8" s="155" t="s">
        <v>20</v>
      </c>
      <c r="D8" s="160">
        <v>2032332.2</v>
      </c>
      <c r="E8" s="155" t="s">
        <v>21</v>
      </c>
      <c r="F8" s="162" t="s">
        <v>12</v>
      </c>
    </row>
    <row r="9" spans="1:6" s="1" customFormat="1" ht="24.75" customHeight="1">
      <c r="A9" s="155" t="s">
        <v>22</v>
      </c>
      <c r="B9" s="160">
        <v>1660000</v>
      </c>
      <c r="C9" s="155" t="s">
        <v>14</v>
      </c>
      <c r="D9" s="160">
        <v>1410332.2</v>
      </c>
      <c r="E9" s="155" t="s">
        <v>23</v>
      </c>
      <c r="F9" s="162" t="s">
        <v>12</v>
      </c>
    </row>
    <row r="10" spans="1:6" s="1" customFormat="1" ht="23.25" customHeight="1">
      <c r="A10" s="155" t="s">
        <v>24</v>
      </c>
      <c r="B10" s="160">
        <v>0</v>
      </c>
      <c r="C10" s="155" t="s">
        <v>17</v>
      </c>
      <c r="D10" s="162" t="s">
        <v>12</v>
      </c>
      <c r="E10" s="155" t="s">
        <v>25</v>
      </c>
      <c r="F10" s="162" t="s">
        <v>12</v>
      </c>
    </row>
    <row r="11" spans="1:6" s="1" customFormat="1" ht="23.25" customHeight="1">
      <c r="A11" s="155" t="s">
        <v>26</v>
      </c>
      <c r="B11" s="160">
        <v>0</v>
      </c>
      <c r="C11" s="155" t="s">
        <v>27</v>
      </c>
      <c r="D11" s="162" t="s">
        <v>12</v>
      </c>
      <c r="E11" s="155" t="s">
        <v>28</v>
      </c>
      <c r="F11" s="156">
        <v>586242.56</v>
      </c>
    </row>
    <row r="12" spans="1:6" s="1" customFormat="1" ht="24" customHeight="1">
      <c r="A12" s="155" t="s">
        <v>29</v>
      </c>
      <c r="B12" s="160">
        <v>0</v>
      </c>
      <c r="C12" s="155" t="s">
        <v>30</v>
      </c>
      <c r="D12" s="162" t="s">
        <v>12</v>
      </c>
      <c r="E12" s="155" t="s">
        <v>31</v>
      </c>
      <c r="F12" s="162" t="s">
        <v>12</v>
      </c>
    </row>
    <row r="13" spans="1:6" s="1" customFormat="1" ht="23.25" customHeight="1">
      <c r="A13" s="163" t="s">
        <v>32</v>
      </c>
      <c r="B13" s="160">
        <v>0</v>
      </c>
      <c r="C13" s="155" t="s">
        <v>33</v>
      </c>
      <c r="D13" s="162" t="s">
        <v>12</v>
      </c>
      <c r="E13" s="155" t="s">
        <v>34</v>
      </c>
      <c r="F13" s="162" t="s">
        <v>12</v>
      </c>
    </row>
    <row r="14" spans="1:6" s="1" customFormat="1" ht="21.75" customHeight="1">
      <c r="A14" s="155"/>
      <c r="B14" s="155"/>
      <c r="C14" s="155" t="s">
        <v>35</v>
      </c>
      <c r="D14" s="162" t="s">
        <v>12</v>
      </c>
      <c r="E14" s="155" t="s">
        <v>36</v>
      </c>
      <c r="F14" s="162" t="s">
        <v>12</v>
      </c>
    </row>
    <row r="15" spans="1:6" s="1" customFormat="1" ht="22.5" customHeight="1">
      <c r="A15" s="155"/>
      <c r="B15" s="155"/>
      <c r="C15" s="155" t="s">
        <v>37</v>
      </c>
      <c r="D15" s="162" t="s">
        <v>12</v>
      </c>
      <c r="E15" s="155" t="s">
        <v>38</v>
      </c>
      <c r="F15" s="162" t="s">
        <v>12</v>
      </c>
    </row>
    <row r="16" spans="1:6" s="1" customFormat="1" ht="22.5" customHeight="1">
      <c r="A16" s="155"/>
      <c r="B16" s="155"/>
      <c r="C16" s="155" t="s">
        <v>39</v>
      </c>
      <c r="D16" s="162" t="s">
        <v>12</v>
      </c>
      <c r="E16" s="155" t="s">
        <v>40</v>
      </c>
      <c r="F16" s="162" t="s">
        <v>12</v>
      </c>
    </row>
    <row r="17" spans="1:6" s="1" customFormat="1" ht="22.5" customHeight="1">
      <c r="A17" s="155"/>
      <c r="B17" s="155"/>
      <c r="C17" s="155" t="s">
        <v>41</v>
      </c>
      <c r="D17" s="160">
        <v>622000</v>
      </c>
      <c r="E17" s="155" t="s">
        <v>42</v>
      </c>
      <c r="F17" s="162" t="s">
        <v>12</v>
      </c>
    </row>
    <row r="18" spans="1:6" s="1" customFormat="1" ht="20.25" customHeight="1">
      <c r="A18" s="155"/>
      <c r="B18" s="155"/>
      <c r="C18" s="155"/>
      <c r="D18" s="155"/>
      <c r="E18" s="155" t="s">
        <v>43</v>
      </c>
      <c r="F18" s="162" t="s">
        <v>12</v>
      </c>
    </row>
    <row r="19" spans="1:6" s="1" customFormat="1" ht="21" customHeight="1">
      <c r="A19" s="155"/>
      <c r="B19" s="155"/>
      <c r="C19" s="155"/>
      <c r="D19" s="155"/>
      <c r="E19" s="155" t="s">
        <v>44</v>
      </c>
      <c r="F19" s="162" t="s">
        <v>12</v>
      </c>
    </row>
    <row r="20" spans="1:6" s="1" customFormat="1" ht="21" customHeight="1">
      <c r="A20" s="155"/>
      <c r="B20" s="155"/>
      <c r="C20" s="155"/>
      <c r="D20" s="155"/>
      <c r="E20" s="155" t="s">
        <v>45</v>
      </c>
      <c r="F20" s="162" t="s">
        <v>12</v>
      </c>
    </row>
    <row r="21" spans="1:6" s="1" customFormat="1" ht="21.75" customHeight="1">
      <c r="A21" s="155"/>
      <c r="B21" s="155"/>
      <c r="C21" s="155"/>
      <c r="D21" s="155"/>
      <c r="E21" s="155" t="s">
        <v>46</v>
      </c>
      <c r="F21" s="162" t="s">
        <v>12</v>
      </c>
    </row>
    <row r="22" spans="1:6" s="1" customFormat="1" ht="19.5" customHeight="1">
      <c r="A22" s="155"/>
      <c r="B22" s="155"/>
      <c r="C22" s="155"/>
      <c r="D22" s="155"/>
      <c r="E22" s="155" t="s">
        <v>47</v>
      </c>
      <c r="F22" s="162" t="s">
        <v>12</v>
      </c>
    </row>
    <row r="23" spans="1:6" s="1" customFormat="1" ht="20.25" customHeight="1">
      <c r="A23" s="155"/>
      <c r="B23" s="155"/>
      <c r="C23" s="155"/>
      <c r="D23" s="155"/>
      <c r="E23" s="155" t="s">
        <v>48</v>
      </c>
      <c r="F23" s="156">
        <v>376398.96</v>
      </c>
    </row>
    <row r="24" spans="1:6" s="1" customFormat="1" ht="20.25" customHeight="1">
      <c r="A24" s="155"/>
      <c r="B24" s="155"/>
      <c r="C24" s="155"/>
      <c r="D24" s="155"/>
      <c r="E24" s="155" t="s">
        <v>49</v>
      </c>
      <c r="F24" s="162" t="s">
        <v>12</v>
      </c>
    </row>
    <row r="25" spans="1:6" s="1" customFormat="1" ht="19.5" customHeight="1">
      <c r="A25" s="155"/>
      <c r="B25" s="155"/>
      <c r="C25" s="155"/>
      <c r="D25" s="155"/>
      <c r="E25" s="155" t="s">
        <v>50</v>
      </c>
      <c r="F25" s="162" t="s">
        <v>12</v>
      </c>
    </row>
    <row r="26" spans="1:6" s="1" customFormat="1" ht="20.25" customHeight="1">
      <c r="A26" s="155"/>
      <c r="B26" s="155"/>
      <c r="C26" s="155"/>
      <c r="D26" s="155"/>
      <c r="E26" s="155" t="s">
        <v>51</v>
      </c>
      <c r="F26" s="162" t="s">
        <v>12</v>
      </c>
    </row>
    <row r="27" spans="1:6" s="1" customFormat="1" ht="20.25" customHeight="1">
      <c r="A27" s="155"/>
      <c r="B27" s="155"/>
      <c r="C27" s="155"/>
      <c r="D27" s="155"/>
      <c r="E27" s="155" t="s">
        <v>52</v>
      </c>
      <c r="F27" s="162" t="s">
        <v>12</v>
      </c>
    </row>
    <row r="28" spans="1:6" s="1" customFormat="1" ht="20.25" customHeight="1">
      <c r="A28" s="155"/>
      <c r="B28" s="155"/>
      <c r="C28" s="155"/>
      <c r="D28" s="155"/>
      <c r="E28" s="155" t="s">
        <v>53</v>
      </c>
      <c r="F28" s="162" t="s">
        <v>12</v>
      </c>
    </row>
    <row r="29" spans="1:6" s="1" customFormat="1" ht="21" customHeight="1">
      <c r="A29" s="155"/>
      <c r="B29" s="155"/>
      <c r="C29" s="155"/>
      <c r="D29" s="155"/>
      <c r="E29" s="155" t="s">
        <v>54</v>
      </c>
      <c r="F29" s="162" t="s">
        <v>12</v>
      </c>
    </row>
    <row r="30" spans="1:6" s="1" customFormat="1" ht="21" customHeight="1">
      <c r="A30" s="155"/>
      <c r="B30" s="155"/>
      <c r="C30" s="155"/>
      <c r="D30" s="155"/>
      <c r="E30" s="155" t="s">
        <v>55</v>
      </c>
      <c r="F30" s="162" t="s">
        <v>12</v>
      </c>
    </row>
    <row r="31" spans="1:6" s="1" customFormat="1" ht="20.25" customHeight="1">
      <c r="A31" s="155"/>
      <c r="B31" s="155"/>
      <c r="C31" s="155"/>
      <c r="D31" s="155"/>
      <c r="E31" s="155" t="s">
        <v>56</v>
      </c>
      <c r="F31" s="162" t="s">
        <v>12</v>
      </c>
    </row>
    <row r="32" spans="1:6" ht="18" customHeight="1">
      <c r="A32" s="164"/>
      <c r="B32" s="165"/>
      <c r="C32" s="165"/>
      <c r="D32" s="165"/>
      <c r="E32" s="165"/>
      <c r="F32" s="166"/>
    </row>
    <row r="33" spans="1:6" s="1" customFormat="1" ht="18.75" customHeight="1">
      <c r="A33" s="168" t="s">
        <v>57</v>
      </c>
      <c r="B33" s="169">
        <v>7275472.35</v>
      </c>
      <c r="C33" s="170" t="s">
        <v>58</v>
      </c>
      <c r="D33" s="169">
        <v>7275472.35</v>
      </c>
      <c r="E33" s="170" t="s">
        <v>58</v>
      </c>
      <c r="F33" s="171">
        <v>7275472.35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19" bottom="0.393700787401575" header="0.15748031496063" footer="0.15748031496063"/>
  <pageSetup fitToHeight="1" fitToWidth="1" horizontalDpi="600" verticalDpi="6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9"/>
  <sheetViews>
    <sheetView showGridLines="0" showZeros="0" workbookViewId="0" topLeftCell="A1">
      <selection activeCell="F6" sqref="F6:H9"/>
    </sheetView>
  </sheetViews>
  <sheetFormatPr defaultColWidth="9.00390625" defaultRowHeight="13.5"/>
  <cols>
    <col min="1" max="3" width="5.375" style="0" customWidth="1"/>
    <col min="4" max="4" width="16.875" style="0" customWidth="1"/>
    <col min="5" max="5" width="17.75390625" style="0" customWidth="1"/>
    <col min="16" max="16" width="10.875" style="0" customWidth="1"/>
  </cols>
  <sheetData>
    <row r="1" ht="13.5" customHeight="1"/>
    <row r="2" spans="1:16" ht="36" customHeight="1">
      <c r="A2" s="55" t="s">
        <v>186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1" customHeight="1">
      <c r="A3" s="92" t="s">
        <v>72</v>
      </c>
      <c r="B3" s="93"/>
      <c r="C3" s="93"/>
      <c r="D3" s="93"/>
      <c r="E3" s="93"/>
      <c r="P3" t="s">
        <v>2</v>
      </c>
    </row>
    <row r="4" spans="1:16" ht="15.75" customHeight="1">
      <c r="A4" s="74" t="s">
        <v>73</v>
      </c>
      <c r="B4" s="75"/>
      <c r="C4" s="76"/>
      <c r="D4" s="73" t="s">
        <v>77</v>
      </c>
      <c r="E4" s="73" t="s">
        <v>62</v>
      </c>
      <c r="F4" s="73" t="s">
        <v>187</v>
      </c>
      <c r="G4" s="73" t="s">
        <v>188</v>
      </c>
      <c r="H4" s="104" t="s">
        <v>189</v>
      </c>
      <c r="I4" s="104" t="s">
        <v>190</v>
      </c>
      <c r="J4" s="104" t="s">
        <v>191</v>
      </c>
      <c r="K4" s="104" t="s">
        <v>192</v>
      </c>
      <c r="L4" s="104" t="s">
        <v>136</v>
      </c>
      <c r="M4" s="111" t="s">
        <v>193</v>
      </c>
      <c r="N4" s="113" t="s">
        <v>194</v>
      </c>
      <c r="O4" s="111" t="s">
        <v>195</v>
      </c>
      <c r="P4" s="73" t="s">
        <v>196</v>
      </c>
    </row>
    <row r="5" spans="1:16" ht="28.5" customHeight="1">
      <c r="A5" s="105" t="s">
        <v>74</v>
      </c>
      <c r="B5" s="105" t="s">
        <v>75</v>
      </c>
      <c r="C5" s="105" t="s">
        <v>76</v>
      </c>
      <c r="D5" s="78"/>
      <c r="E5" s="78"/>
      <c r="F5" s="78"/>
      <c r="G5" s="78"/>
      <c r="H5" s="106"/>
      <c r="I5" s="106"/>
      <c r="J5" s="106"/>
      <c r="K5" s="106"/>
      <c r="L5" s="106"/>
      <c r="M5" s="114"/>
      <c r="N5" s="115"/>
      <c r="O5" s="114"/>
      <c r="P5" s="78"/>
    </row>
    <row r="6" spans="1:16" s="1" customFormat="1" ht="29.25" customHeight="1">
      <c r="A6" s="87"/>
      <c r="B6" s="87"/>
      <c r="C6" s="87"/>
      <c r="D6" s="107" t="s">
        <v>68</v>
      </c>
      <c r="E6" s="172">
        <f>E7</f>
        <v>10200</v>
      </c>
      <c r="F6" s="7" t="s">
        <v>12</v>
      </c>
      <c r="G6" s="7" t="s">
        <v>12</v>
      </c>
      <c r="H6" s="7" t="s">
        <v>12</v>
      </c>
      <c r="I6" s="137">
        <f>I7</f>
        <v>10200</v>
      </c>
      <c r="J6" s="7" t="s">
        <v>12</v>
      </c>
      <c r="K6" s="7" t="s">
        <v>12</v>
      </c>
      <c r="L6" s="7" t="s">
        <v>12</v>
      </c>
      <c r="M6" s="7" t="s">
        <v>12</v>
      </c>
      <c r="N6" s="7" t="s">
        <v>12</v>
      </c>
      <c r="O6" s="7" t="s">
        <v>12</v>
      </c>
      <c r="P6" s="7" t="s">
        <v>12</v>
      </c>
    </row>
    <row r="7" spans="1:16" ht="29.25" customHeight="1">
      <c r="A7" s="87"/>
      <c r="B7" s="87" t="s">
        <v>96</v>
      </c>
      <c r="C7" s="87"/>
      <c r="D7" s="107"/>
      <c r="E7" s="172">
        <f>E8</f>
        <v>10200</v>
      </c>
      <c r="F7" s="7" t="s">
        <v>12</v>
      </c>
      <c r="G7" s="7" t="s">
        <v>12</v>
      </c>
      <c r="H7" s="7" t="s">
        <v>12</v>
      </c>
      <c r="I7" s="137">
        <f>I8</f>
        <v>10200</v>
      </c>
      <c r="J7" s="7" t="s">
        <v>12</v>
      </c>
      <c r="K7" s="7" t="s">
        <v>12</v>
      </c>
      <c r="L7" s="7" t="s">
        <v>12</v>
      </c>
      <c r="M7" s="7" t="s">
        <v>12</v>
      </c>
      <c r="N7" s="7" t="s">
        <v>12</v>
      </c>
      <c r="O7" s="7" t="s">
        <v>12</v>
      </c>
      <c r="P7" s="7" t="s">
        <v>12</v>
      </c>
    </row>
    <row r="8" spans="1:16" ht="29.25" customHeight="1">
      <c r="A8" s="87" t="s">
        <v>95</v>
      </c>
      <c r="B8" s="87"/>
      <c r="C8" s="87"/>
      <c r="D8" s="107"/>
      <c r="E8" s="172">
        <f>E9</f>
        <v>10200</v>
      </c>
      <c r="F8" s="7" t="s">
        <v>12</v>
      </c>
      <c r="G8" s="7" t="s">
        <v>12</v>
      </c>
      <c r="H8" s="7" t="s">
        <v>12</v>
      </c>
      <c r="I8" s="137">
        <f>I9</f>
        <v>10200</v>
      </c>
      <c r="J8" s="7" t="s">
        <v>12</v>
      </c>
      <c r="K8" s="7" t="s">
        <v>12</v>
      </c>
      <c r="L8" s="7" t="s">
        <v>12</v>
      </c>
      <c r="M8" s="7" t="s">
        <v>12</v>
      </c>
      <c r="N8" s="7" t="s">
        <v>12</v>
      </c>
      <c r="O8" s="7" t="s">
        <v>12</v>
      </c>
      <c r="P8" s="7" t="s">
        <v>12</v>
      </c>
    </row>
    <row r="9" spans="1:16" ht="29.25" customHeight="1">
      <c r="A9" s="87" t="s">
        <v>97</v>
      </c>
      <c r="B9" s="87" t="s">
        <v>98</v>
      </c>
      <c r="C9" s="87" t="s">
        <v>99</v>
      </c>
      <c r="D9" s="107" t="s">
        <v>78</v>
      </c>
      <c r="E9" s="172">
        <v>10200</v>
      </c>
      <c r="F9" s="7" t="s">
        <v>12</v>
      </c>
      <c r="G9" s="7" t="s">
        <v>12</v>
      </c>
      <c r="H9" s="7" t="s">
        <v>12</v>
      </c>
      <c r="I9" s="137">
        <v>10200</v>
      </c>
      <c r="J9" s="7" t="s">
        <v>12</v>
      </c>
      <c r="K9" s="7" t="s">
        <v>12</v>
      </c>
      <c r="L9" s="7" t="s">
        <v>12</v>
      </c>
      <c r="M9" s="7" t="s">
        <v>12</v>
      </c>
      <c r="N9" s="7" t="s">
        <v>12</v>
      </c>
      <c r="O9" s="7" t="s">
        <v>12</v>
      </c>
      <c r="P9" s="7" t="s">
        <v>12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9"/>
  <sheetViews>
    <sheetView showGridLines="0" showZeros="0" workbookViewId="0" topLeftCell="A1">
      <selection activeCell="G6" sqref="G6:J9"/>
    </sheetView>
  </sheetViews>
  <sheetFormatPr defaultColWidth="9.00390625" defaultRowHeight="13.5"/>
  <cols>
    <col min="1" max="3" width="5.375" style="0" customWidth="1"/>
    <col min="4" max="5" width="17.75390625" style="0" customWidth="1"/>
    <col min="6" max="6" width="10.625" style="0" customWidth="1"/>
    <col min="7" max="7" width="10.00390625" style="0" customWidth="1"/>
    <col min="8" max="8" width="10.125" style="0" customWidth="1"/>
    <col min="9" max="9" width="10.50390625" style="0" customWidth="1"/>
    <col min="10" max="10" width="10.625" style="0" customWidth="1"/>
  </cols>
  <sheetData>
    <row r="1" ht="13.5" customHeight="1"/>
    <row r="2" spans="1:10" ht="36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1" customHeight="1">
      <c r="A3" s="92" t="s">
        <v>72</v>
      </c>
      <c r="B3" s="93"/>
      <c r="C3" s="93"/>
      <c r="D3" s="93"/>
      <c r="E3" s="93"/>
      <c r="J3" t="s">
        <v>2</v>
      </c>
    </row>
    <row r="4" spans="1:10" ht="15.75" customHeight="1">
      <c r="A4" s="74" t="s">
        <v>73</v>
      </c>
      <c r="B4" s="75"/>
      <c r="C4" s="76"/>
      <c r="D4" s="73" t="s">
        <v>77</v>
      </c>
      <c r="E4" s="73" t="s">
        <v>62</v>
      </c>
      <c r="F4" s="73" t="s">
        <v>198</v>
      </c>
      <c r="G4" s="73" t="s">
        <v>193</v>
      </c>
      <c r="H4" s="104" t="s">
        <v>199</v>
      </c>
      <c r="I4" s="104" t="s">
        <v>200</v>
      </c>
      <c r="J4" s="111" t="s">
        <v>196</v>
      </c>
    </row>
    <row r="5" spans="1:10" ht="28.5" customHeight="1">
      <c r="A5" s="105" t="s">
        <v>74</v>
      </c>
      <c r="B5" s="105" t="s">
        <v>75</v>
      </c>
      <c r="C5" s="105" t="s">
        <v>76</v>
      </c>
      <c r="D5" s="78"/>
      <c r="E5" s="78"/>
      <c r="F5" s="78"/>
      <c r="G5" s="78"/>
      <c r="H5" s="106"/>
      <c r="I5" s="106"/>
      <c r="J5" s="111"/>
    </row>
    <row r="6" spans="1:10" s="1" customFormat="1" ht="29.25" customHeight="1">
      <c r="A6" s="87"/>
      <c r="B6" s="87"/>
      <c r="C6" s="87"/>
      <c r="D6" s="107" t="s">
        <v>68</v>
      </c>
      <c r="E6" s="172">
        <f aca="true" t="shared" si="0" ref="E6:F8">E7</f>
        <v>10200</v>
      </c>
      <c r="F6" s="137">
        <f t="shared" si="0"/>
        <v>10200</v>
      </c>
      <c r="G6" s="173" t="s">
        <v>12</v>
      </c>
      <c r="H6" s="173" t="s">
        <v>12</v>
      </c>
      <c r="I6" s="173" t="s">
        <v>12</v>
      </c>
      <c r="J6" s="173" t="s">
        <v>12</v>
      </c>
    </row>
    <row r="7" spans="1:10" ht="29.25" customHeight="1">
      <c r="A7" s="87" t="s">
        <v>95</v>
      </c>
      <c r="B7" s="87"/>
      <c r="C7" s="87"/>
      <c r="D7" s="107"/>
      <c r="E7" s="172">
        <f t="shared" si="0"/>
        <v>10200</v>
      </c>
      <c r="F7" s="137">
        <f t="shared" si="0"/>
        <v>10200</v>
      </c>
      <c r="G7" s="173" t="s">
        <v>12</v>
      </c>
      <c r="H7" s="173" t="s">
        <v>12</v>
      </c>
      <c r="I7" s="173" t="s">
        <v>12</v>
      </c>
      <c r="J7" s="173" t="s">
        <v>12</v>
      </c>
    </row>
    <row r="8" spans="1:10" ht="29.25" customHeight="1">
      <c r="A8" s="87"/>
      <c r="B8" s="87" t="s">
        <v>96</v>
      </c>
      <c r="C8" s="87"/>
      <c r="D8" s="107"/>
      <c r="E8" s="172">
        <f t="shared" si="0"/>
        <v>10200</v>
      </c>
      <c r="F8" s="137">
        <f t="shared" si="0"/>
        <v>10200</v>
      </c>
      <c r="G8" s="173" t="s">
        <v>12</v>
      </c>
      <c r="H8" s="173" t="s">
        <v>12</v>
      </c>
      <c r="I8" s="173" t="s">
        <v>12</v>
      </c>
      <c r="J8" s="173" t="s">
        <v>12</v>
      </c>
    </row>
    <row r="9" spans="1:10" ht="29.25" customHeight="1">
      <c r="A9" s="87" t="s">
        <v>97</v>
      </c>
      <c r="B9" s="87" t="s">
        <v>98</v>
      </c>
      <c r="C9" s="87" t="s">
        <v>99</v>
      </c>
      <c r="D9" s="107" t="s">
        <v>78</v>
      </c>
      <c r="E9" s="172">
        <v>10200</v>
      </c>
      <c r="F9" s="137">
        <v>10200</v>
      </c>
      <c r="G9" s="173" t="s">
        <v>12</v>
      </c>
      <c r="H9" s="173" t="s">
        <v>12</v>
      </c>
      <c r="I9" s="173" t="s">
        <v>12</v>
      </c>
      <c r="J9" s="173" t="s">
        <v>12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D25" sqref="D25:E30"/>
    </sheetView>
  </sheetViews>
  <sheetFormatPr defaultColWidth="9.00390625" defaultRowHeight="13.5"/>
  <cols>
    <col min="1" max="1" width="38.375" style="0" customWidth="1"/>
    <col min="2" max="2" width="29.625" style="0" customWidth="1"/>
    <col min="3" max="3" width="40.00390625" style="0" customWidth="1"/>
    <col min="4" max="4" width="27.875" style="0" customWidth="1"/>
    <col min="5" max="5" width="15.00390625" style="0" customWidth="1"/>
    <col min="6" max="6" width="12.625" style="0" customWidth="1"/>
    <col min="7" max="7" width="11.25390625" style="0" customWidth="1"/>
  </cols>
  <sheetData>
    <row r="1" spans="1:7" ht="51" customHeight="1">
      <c r="A1" s="144" t="s">
        <v>0</v>
      </c>
      <c r="B1" s="144"/>
      <c r="C1" s="144"/>
      <c r="D1" s="144"/>
      <c r="E1" s="144"/>
      <c r="F1" s="144"/>
      <c r="G1" s="144"/>
    </row>
    <row r="2" spans="1:7" ht="18.75" customHeight="1">
      <c r="A2" s="145" t="s">
        <v>1</v>
      </c>
      <c r="B2" s="146"/>
      <c r="C2" s="146"/>
      <c r="D2" s="147"/>
      <c r="E2" s="148"/>
      <c r="F2" s="148"/>
      <c r="G2" s="148" t="s">
        <v>2</v>
      </c>
    </row>
    <row r="3" spans="1:7" ht="18.75" customHeight="1">
      <c r="A3" s="149" t="s">
        <v>3</v>
      </c>
      <c r="B3" s="150"/>
      <c r="C3" s="149" t="s">
        <v>5</v>
      </c>
      <c r="D3" s="151"/>
      <c r="E3" s="151"/>
      <c r="F3" s="151"/>
      <c r="G3" s="150"/>
    </row>
    <row r="4" spans="1:7" ht="26.25" customHeight="1">
      <c r="A4" s="152" t="s">
        <v>201</v>
      </c>
      <c r="B4" s="152" t="s">
        <v>202</v>
      </c>
      <c r="C4" s="152" t="s">
        <v>201</v>
      </c>
      <c r="D4" s="152" t="s">
        <v>68</v>
      </c>
      <c r="E4" s="153" t="s">
        <v>203</v>
      </c>
      <c r="F4" s="153" t="s">
        <v>204</v>
      </c>
      <c r="G4" s="154" t="s">
        <v>205</v>
      </c>
    </row>
    <row r="5" spans="1:7" s="1" customFormat="1" ht="24" customHeight="1">
      <c r="A5" s="155" t="s">
        <v>6</v>
      </c>
      <c r="B5" s="155" t="s">
        <v>63</v>
      </c>
      <c r="C5" s="155" t="s">
        <v>8</v>
      </c>
      <c r="D5" s="156">
        <v>6312830.83</v>
      </c>
      <c r="E5" s="157">
        <v>5032528.59</v>
      </c>
      <c r="F5" s="158" t="s">
        <v>12</v>
      </c>
      <c r="G5" s="159" t="s">
        <v>12</v>
      </c>
    </row>
    <row r="6" spans="1:7" s="1" customFormat="1" ht="24" customHeight="1">
      <c r="A6" s="155" t="s">
        <v>9</v>
      </c>
      <c r="B6" s="160">
        <v>5515472.35</v>
      </c>
      <c r="C6" s="155" t="s">
        <v>11</v>
      </c>
      <c r="D6" s="161" t="s">
        <v>12</v>
      </c>
      <c r="E6" s="158" t="s">
        <v>12</v>
      </c>
      <c r="F6" s="161" t="s">
        <v>12</v>
      </c>
      <c r="G6" s="158" t="s">
        <v>12</v>
      </c>
    </row>
    <row r="7" spans="1:7" s="1" customFormat="1" ht="24.75" customHeight="1">
      <c r="A7" s="155" t="s">
        <v>13</v>
      </c>
      <c r="B7" s="160">
        <v>100000</v>
      </c>
      <c r="C7" s="155" t="s">
        <v>15</v>
      </c>
      <c r="D7" s="161" t="s">
        <v>12</v>
      </c>
      <c r="E7" s="158" t="s">
        <v>12</v>
      </c>
      <c r="F7" s="161" t="s">
        <v>12</v>
      </c>
      <c r="G7" s="158" t="s">
        <v>12</v>
      </c>
    </row>
    <row r="8" spans="1:7" s="1" customFormat="1" ht="24.75" customHeight="1">
      <c r="A8" s="155" t="s">
        <v>16</v>
      </c>
      <c r="B8" s="162" t="s">
        <v>12</v>
      </c>
      <c r="C8" s="155" t="s">
        <v>18</v>
      </c>
      <c r="D8" s="161" t="s">
        <v>12</v>
      </c>
      <c r="E8" s="158" t="s">
        <v>12</v>
      </c>
      <c r="F8" s="161" t="s">
        <v>12</v>
      </c>
      <c r="G8" s="158" t="s">
        <v>12</v>
      </c>
    </row>
    <row r="9" spans="1:7" s="1" customFormat="1" ht="23.25" customHeight="1">
      <c r="A9" s="155" t="s">
        <v>19</v>
      </c>
      <c r="B9" s="162" t="s">
        <v>12</v>
      </c>
      <c r="C9" s="155" t="s">
        <v>21</v>
      </c>
      <c r="D9" s="161" t="s">
        <v>12</v>
      </c>
      <c r="E9" s="158" t="s">
        <v>12</v>
      </c>
      <c r="F9" s="161" t="s">
        <v>12</v>
      </c>
      <c r="G9" s="158" t="s">
        <v>12</v>
      </c>
    </row>
    <row r="10" spans="1:7" s="1" customFormat="1" ht="24.75" customHeight="1">
      <c r="A10" s="155" t="s">
        <v>22</v>
      </c>
      <c r="B10" s="160">
        <v>1660000</v>
      </c>
      <c r="C10" s="155" t="s">
        <v>23</v>
      </c>
      <c r="D10" s="161" t="s">
        <v>12</v>
      </c>
      <c r="E10" s="158" t="s">
        <v>12</v>
      </c>
      <c r="F10" s="161" t="s">
        <v>12</v>
      </c>
      <c r="G10" s="158" t="s">
        <v>12</v>
      </c>
    </row>
    <row r="11" spans="1:7" s="1" customFormat="1" ht="23.25" customHeight="1">
      <c r="A11" s="155" t="s">
        <v>24</v>
      </c>
      <c r="B11" s="161" t="s">
        <v>12</v>
      </c>
      <c r="C11" s="155" t="s">
        <v>25</v>
      </c>
      <c r="D11" s="161" t="s">
        <v>12</v>
      </c>
      <c r="E11" s="158" t="s">
        <v>12</v>
      </c>
      <c r="F11" s="161" t="s">
        <v>12</v>
      </c>
      <c r="G11" s="158" t="s">
        <v>12</v>
      </c>
    </row>
    <row r="12" spans="1:7" s="1" customFormat="1" ht="23.25" customHeight="1">
      <c r="A12" s="155" t="s">
        <v>26</v>
      </c>
      <c r="B12" s="161" t="s">
        <v>12</v>
      </c>
      <c r="C12" s="155" t="s">
        <v>28</v>
      </c>
      <c r="D12" s="156">
        <v>586242.56</v>
      </c>
      <c r="E12" s="157">
        <v>333110.72</v>
      </c>
      <c r="F12" s="161" t="s">
        <v>12</v>
      </c>
      <c r="G12" s="158" t="s">
        <v>12</v>
      </c>
    </row>
    <row r="13" spans="1:7" s="1" customFormat="1" ht="24" customHeight="1">
      <c r="A13" s="155" t="s">
        <v>29</v>
      </c>
      <c r="B13" s="161" t="s">
        <v>12</v>
      </c>
      <c r="C13" s="155" t="s">
        <v>31</v>
      </c>
      <c r="D13" s="161" t="s">
        <v>12</v>
      </c>
      <c r="E13" s="158" t="s">
        <v>12</v>
      </c>
      <c r="F13" s="161" t="s">
        <v>12</v>
      </c>
      <c r="G13" s="158" t="s">
        <v>12</v>
      </c>
    </row>
    <row r="14" spans="1:7" s="1" customFormat="1" ht="23.25" customHeight="1">
      <c r="A14" s="163" t="s">
        <v>32</v>
      </c>
      <c r="B14" s="161" t="s">
        <v>12</v>
      </c>
      <c r="C14" s="155" t="s">
        <v>34</v>
      </c>
      <c r="D14" s="161" t="s">
        <v>12</v>
      </c>
      <c r="E14" s="158" t="s">
        <v>12</v>
      </c>
      <c r="F14" s="161" t="s">
        <v>12</v>
      </c>
      <c r="G14" s="158" t="s">
        <v>12</v>
      </c>
    </row>
    <row r="15" spans="1:7" s="1" customFormat="1" ht="21.75" customHeight="1">
      <c r="A15" s="155"/>
      <c r="B15" s="155"/>
      <c r="C15" s="155" t="s">
        <v>36</v>
      </c>
      <c r="D15" s="161" t="s">
        <v>12</v>
      </c>
      <c r="E15" s="158" t="s">
        <v>12</v>
      </c>
      <c r="F15" s="161" t="s">
        <v>12</v>
      </c>
      <c r="G15" s="158" t="s">
        <v>12</v>
      </c>
    </row>
    <row r="16" spans="1:7" s="1" customFormat="1" ht="22.5" customHeight="1">
      <c r="A16" s="155"/>
      <c r="B16" s="155"/>
      <c r="C16" s="155" t="s">
        <v>38</v>
      </c>
      <c r="D16" s="161" t="s">
        <v>12</v>
      </c>
      <c r="E16" s="158" t="s">
        <v>12</v>
      </c>
      <c r="F16" s="161" t="s">
        <v>12</v>
      </c>
      <c r="G16" s="158" t="s">
        <v>12</v>
      </c>
    </row>
    <row r="17" spans="1:7" s="1" customFormat="1" ht="22.5" customHeight="1">
      <c r="A17" s="155"/>
      <c r="B17" s="155"/>
      <c r="C17" s="155" t="s">
        <v>40</v>
      </c>
      <c r="D17" s="161" t="s">
        <v>12</v>
      </c>
      <c r="E17" s="158" t="s">
        <v>12</v>
      </c>
      <c r="F17" s="161" t="s">
        <v>12</v>
      </c>
      <c r="G17" s="158" t="s">
        <v>12</v>
      </c>
    </row>
    <row r="18" spans="1:7" s="1" customFormat="1" ht="22.5" customHeight="1">
      <c r="A18" s="155"/>
      <c r="B18" s="155"/>
      <c r="C18" s="155" t="s">
        <v>42</v>
      </c>
      <c r="D18" s="161" t="s">
        <v>12</v>
      </c>
      <c r="E18" s="158" t="s">
        <v>12</v>
      </c>
      <c r="F18" s="161" t="s">
        <v>12</v>
      </c>
      <c r="G18" s="158" t="s">
        <v>12</v>
      </c>
    </row>
    <row r="19" spans="1:7" s="1" customFormat="1" ht="20.25" customHeight="1">
      <c r="A19" s="155"/>
      <c r="B19" s="155"/>
      <c r="C19" s="155" t="s">
        <v>43</v>
      </c>
      <c r="D19" s="161" t="s">
        <v>12</v>
      </c>
      <c r="E19" s="158" t="s">
        <v>12</v>
      </c>
      <c r="F19" s="161" t="s">
        <v>12</v>
      </c>
      <c r="G19" s="158" t="s">
        <v>12</v>
      </c>
    </row>
    <row r="20" spans="1:7" s="1" customFormat="1" ht="21" customHeight="1">
      <c r="A20" s="155"/>
      <c r="B20" s="155"/>
      <c r="C20" s="155" t="s">
        <v>44</v>
      </c>
      <c r="D20" s="161" t="s">
        <v>12</v>
      </c>
      <c r="E20" s="158" t="s">
        <v>12</v>
      </c>
      <c r="F20" s="161" t="s">
        <v>12</v>
      </c>
      <c r="G20" s="158" t="s">
        <v>12</v>
      </c>
    </row>
    <row r="21" spans="1:7" s="1" customFormat="1" ht="21" customHeight="1">
      <c r="A21" s="155"/>
      <c r="B21" s="155"/>
      <c r="C21" s="155" t="s">
        <v>45</v>
      </c>
      <c r="D21" s="161" t="s">
        <v>12</v>
      </c>
      <c r="E21" s="158" t="s">
        <v>12</v>
      </c>
      <c r="F21" s="161" t="s">
        <v>12</v>
      </c>
      <c r="G21" s="158" t="s">
        <v>12</v>
      </c>
    </row>
    <row r="22" spans="1:7" s="1" customFormat="1" ht="21.75" customHeight="1">
      <c r="A22" s="155"/>
      <c r="B22" s="155"/>
      <c r="C22" s="155" t="s">
        <v>46</v>
      </c>
      <c r="D22" s="161" t="s">
        <v>12</v>
      </c>
      <c r="E22" s="158" t="s">
        <v>12</v>
      </c>
      <c r="F22" s="161" t="s">
        <v>12</v>
      </c>
      <c r="G22" s="158" t="s">
        <v>12</v>
      </c>
    </row>
    <row r="23" spans="1:7" s="1" customFormat="1" ht="19.5" customHeight="1">
      <c r="A23" s="155"/>
      <c r="B23" s="155"/>
      <c r="C23" s="155" t="s">
        <v>47</v>
      </c>
      <c r="D23" s="161" t="s">
        <v>12</v>
      </c>
      <c r="E23" s="158" t="s">
        <v>12</v>
      </c>
      <c r="F23" s="161" t="s">
        <v>12</v>
      </c>
      <c r="G23" s="158" t="s">
        <v>12</v>
      </c>
    </row>
    <row r="24" spans="1:7" s="1" customFormat="1" ht="20.25" customHeight="1">
      <c r="A24" s="155"/>
      <c r="B24" s="155"/>
      <c r="C24" s="155" t="s">
        <v>48</v>
      </c>
      <c r="D24" s="156">
        <v>376398.96</v>
      </c>
      <c r="E24" s="157">
        <v>249833.04</v>
      </c>
      <c r="F24" s="161" t="s">
        <v>12</v>
      </c>
      <c r="G24" s="158" t="s">
        <v>12</v>
      </c>
    </row>
    <row r="25" spans="1:7" s="1" customFormat="1" ht="20.25" customHeight="1">
      <c r="A25" s="155"/>
      <c r="B25" s="155"/>
      <c r="C25" s="155" t="s">
        <v>49</v>
      </c>
      <c r="D25" s="161" t="s">
        <v>12</v>
      </c>
      <c r="E25" s="158" t="s">
        <v>12</v>
      </c>
      <c r="F25" s="161" t="s">
        <v>12</v>
      </c>
      <c r="G25" s="158" t="s">
        <v>12</v>
      </c>
    </row>
    <row r="26" spans="1:7" s="1" customFormat="1" ht="19.5" customHeight="1">
      <c r="A26" s="155"/>
      <c r="B26" s="155"/>
      <c r="C26" s="155" t="s">
        <v>50</v>
      </c>
      <c r="D26" s="161" t="s">
        <v>12</v>
      </c>
      <c r="E26" s="158" t="s">
        <v>12</v>
      </c>
      <c r="F26" s="161" t="s">
        <v>12</v>
      </c>
      <c r="G26" s="158" t="s">
        <v>12</v>
      </c>
    </row>
    <row r="27" spans="1:7" s="1" customFormat="1" ht="20.25" customHeight="1">
      <c r="A27" s="155"/>
      <c r="B27" s="155"/>
      <c r="C27" s="155" t="s">
        <v>51</v>
      </c>
      <c r="D27" s="161" t="s">
        <v>12</v>
      </c>
      <c r="E27" s="158" t="s">
        <v>12</v>
      </c>
      <c r="F27" s="161" t="s">
        <v>12</v>
      </c>
      <c r="G27" s="158" t="s">
        <v>12</v>
      </c>
    </row>
    <row r="28" spans="1:7" s="1" customFormat="1" ht="20.25" customHeight="1">
      <c r="A28" s="155"/>
      <c r="B28" s="155"/>
      <c r="C28" s="155" t="s">
        <v>52</v>
      </c>
      <c r="D28" s="161" t="s">
        <v>12</v>
      </c>
      <c r="E28" s="158" t="s">
        <v>12</v>
      </c>
      <c r="F28" s="161" t="s">
        <v>12</v>
      </c>
      <c r="G28" s="158" t="s">
        <v>12</v>
      </c>
    </row>
    <row r="29" spans="1:7" s="1" customFormat="1" ht="20.25" customHeight="1">
      <c r="A29" s="155"/>
      <c r="B29" s="155"/>
      <c r="C29" s="155" t="s">
        <v>53</v>
      </c>
      <c r="D29" s="161" t="s">
        <v>12</v>
      </c>
      <c r="E29" s="158" t="s">
        <v>12</v>
      </c>
      <c r="F29" s="161" t="s">
        <v>12</v>
      </c>
      <c r="G29" s="158" t="s">
        <v>12</v>
      </c>
    </row>
    <row r="30" spans="1:7" s="1" customFormat="1" ht="21" customHeight="1">
      <c r="A30" s="155"/>
      <c r="B30" s="155"/>
      <c r="C30" s="155" t="s">
        <v>54</v>
      </c>
      <c r="D30" s="161" t="s">
        <v>12</v>
      </c>
      <c r="E30" s="158" t="s">
        <v>12</v>
      </c>
      <c r="F30" s="161" t="s">
        <v>12</v>
      </c>
      <c r="G30" s="158" t="s">
        <v>12</v>
      </c>
    </row>
    <row r="31" spans="1:7" s="1" customFormat="1" ht="21" customHeight="1">
      <c r="A31" s="155"/>
      <c r="B31" s="155"/>
      <c r="C31" s="155" t="s">
        <v>55</v>
      </c>
      <c r="D31" s="161" t="s">
        <v>12</v>
      </c>
      <c r="E31" s="158" t="s">
        <v>12</v>
      </c>
      <c r="F31" s="161" t="s">
        <v>12</v>
      </c>
      <c r="G31" s="158" t="s">
        <v>12</v>
      </c>
    </row>
    <row r="32" spans="1:7" s="1" customFormat="1" ht="20.25" customHeight="1">
      <c r="A32" s="155"/>
      <c r="B32" s="155"/>
      <c r="C32" s="155" t="s">
        <v>56</v>
      </c>
      <c r="D32" s="161" t="s">
        <v>12</v>
      </c>
      <c r="E32" s="158" t="s">
        <v>12</v>
      </c>
      <c r="F32" s="161" t="s">
        <v>12</v>
      </c>
      <c r="G32" s="158" t="s">
        <v>12</v>
      </c>
    </row>
    <row r="33" spans="1:7" ht="18" customHeight="1">
      <c r="A33" s="164"/>
      <c r="B33" s="165"/>
      <c r="C33" s="165"/>
      <c r="D33" s="166"/>
      <c r="E33" s="153"/>
      <c r="F33" s="167"/>
      <c r="G33" s="14"/>
    </row>
    <row r="34" spans="1:7" s="1" customFormat="1" ht="18.75" customHeight="1">
      <c r="A34" s="168" t="s">
        <v>57</v>
      </c>
      <c r="B34" s="169">
        <v>7275472.35</v>
      </c>
      <c r="C34" s="170" t="s">
        <v>58</v>
      </c>
      <c r="D34" s="171">
        <v>7275472.35</v>
      </c>
      <c r="E34" s="157">
        <v>5615472.35</v>
      </c>
      <c r="F34" s="161" t="s">
        <v>12</v>
      </c>
      <c r="G34" s="158" t="s">
        <v>12</v>
      </c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19" bottom="0.393700787401575" header="0.15748031496063" footer="0.15748031496063"/>
  <pageSetup fitToHeight="1" fitToWidth="1" horizontalDpi="600" verticalDpi="600" orientation="landscape" paperSize="9" scale="58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"/>
  <sheetViews>
    <sheetView showGridLines="0" showZeros="0" workbookViewId="0" topLeftCell="D4">
      <selection activeCell="D13" sqref="D13"/>
    </sheetView>
  </sheetViews>
  <sheetFormatPr defaultColWidth="9.00390625" defaultRowHeight="13.5"/>
  <cols>
    <col min="1" max="1" width="6.00390625" style="0" customWidth="1"/>
    <col min="2" max="2" width="5.625" style="0" customWidth="1"/>
    <col min="3" max="3" width="5.875" style="0" customWidth="1"/>
    <col min="4" max="4" width="16.875" style="0" customWidth="1"/>
    <col min="5" max="5" width="17.50390625" style="0" customWidth="1"/>
    <col min="6" max="7" width="14.50390625" style="0" customWidth="1"/>
    <col min="8" max="8" width="12.50390625" style="0" customWidth="1"/>
    <col min="9" max="9" width="11.625" style="0" customWidth="1"/>
    <col min="10" max="11" width="14.50390625" style="0" customWidth="1"/>
    <col min="18" max="18" width="12.375" style="0" customWidth="1"/>
  </cols>
  <sheetData>
    <row r="1" ht="13.5" customHeight="1"/>
    <row r="2" spans="1:19" ht="36" customHeight="1">
      <c r="A2" s="69" t="s">
        <v>206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21" customHeight="1">
      <c r="A3" s="92" t="s">
        <v>72</v>
      </c>
      <c r="B3" s="93"/>
      <c r="C3" s="93"/>
      <c r="D3" s="93"/>
      <c r="E3" s="93"/>
      <c r="J3" s="140"/>
      <c r="K3" s="140"/>
      <c r="L3" s="140"/>
      <c r="M3" s="140"/>
      <c r="N3" s="140"/>
      <c r="O3" s="140"/>
      <c r="P3" s="140"/>
      <c r="Q3" s="140"/>
      <c r="R3" s="141" t="s">
        <v>2</v>
      </c>
      <c r="S3" s="141"/>
    </row>
    <row r="4" spans="1:19" ht="17.25" customHeight="1">
      <c r="A4" s="74" t="s">
        <v>73</v>
      </c>
      <c r="B4" s="75"/>
      <c r="C4" s="75"/>
      <c r="D4" s="76"/>
      <c r="E4" s="73" t="s">
        <v>62</v>
      </c>
      <c r="F4" s="74" t="s">
        <v>7</v>
      </c>
      <c r="G4" s="75"/>
      <c r="H4" s="75"/>
      <c r="I4" s="76"/>
      <c r="J4" s="74" t="s">
        <v>20</v>
      </c>
      <c r="K4" s="75"/>
      <c r="L4" s="75"/>
      <c r="M4" s="75"/>
      <c r="N4" s="75"/>
      <c r="O4" s="75"/>
      <c r="P4" s="75"/>
      <c r="Q4" s="75"/>
      <c r="R4" s="75"/>
      <c r="S4" s="76"/>
    </row>
    <row r="5" spans="1:19" ht="33.75" customHeight="1">
      <c r="A5" s="74" t="s">
        <v>83</v>
      </c>
      <c r="B5" s="75"/>
      <c r="C5" s="76"/>
      <c r="D5" s="73" t="s">
        <v>77</v>
      </c>
      <c r="E5" s="77"/>
      <c r="F5" s="73" t="s">
        <v>68</v>
      </c>
      <c r="G5" s="73" t="s">
        <v>84</v>
      </c>
      <c r="H5" s="73" t="s">
        <v>85</v>
      </c>
      <c r="I5" s="73" t="s">
        <v>86</v>
      </c>
      <c r="J5" s="73" t="s">
        <v>68</v>
      </c>
      <c r="K5" s="73" t="s">
        <v>87</v>
      </c>
      <c r="L5" s="73" t="s">
        <v>88</v>
      </c>
      <c r="M5" s="73" t="s">
        <v>207</v>
      </c>
      <c r="N5" s="73" t="s">
        <v>208</v>
      </c>
      <c r="O5" s="73" t="s">
        <v>90</v>
      </c>
      <c r="P5" s="73" t="s">
        <v>209</v>
      </c>
      <c r="Q5" s="73" t="s">
        <v>118</v>
      </c>
      <c r="R5" s="73" t="s">
        <v>93</v>
      </c>
      <c r="S5" s="142" t="s">
        <v>94</v>
      </c>
    </row>
    <row r="6" spans="1:19" ht="21.75" customHeight="1">
      <c r="A6" s="105" t="s">
        <v>74</v>
      </c>
      <c r="B6" s="105" t="s">
        <v>75</v>
      </c>
      <c r="C6" s="105" t="s">
        <v>76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143"/>
    </row>
    <row r="7" spans="1:19" s="1" customFormat="1" ht="26.25" customHeight="1">
      <c r="A7" s="87"/>
      <c r="B7" s="87"/>
      <c r="C7" s="87"/>
      <c r="D7" s="107" t="s">
        <v>68</v>
      </c>
      <c r="E7" s="116">
        <f aca="true" t="shared" si="0" ref="E7:S7">E8+E11+E14</f>
        <v>5615472.35</v>
      </c>
      <c r="F7" s="116">
        <f t="shared" si="0"/>
        <v>3585472.3499999996</v>
      </c>
      <c r="G7" s="116">
        <f t="shared" si="0"/>
        <v>3009072.3499999996</v>
      </c>
      <c r="H7" s="116">
        <f t="shared" si="0"/>
        <v>566200</v>
      </c>
      <c r="I7" s="116">
        <f t="shared" si="0"/>
        <v>10200</v>
      </c>
      <c r="J7" s="116">
        <f t="shared" si="0"/>
        <v>2030000</v>
      </c>
      <c r="K7" s="116">
        <f t="shared" si="0"/>
        <v>1408000</v>
      </c>
      <c r="L7" s="110" t="s">
        <v>12</v>
      </c>
      <c r="M7" s="136" t="s">
        <v>12</v>
      </c>
      <c r="N7" s="110" t="s">
        <v>12</v>
      </c>
      <c r="O7" s="136" t="s">
        <v>12</v>
      </c>
      <c r="P7" s="110" t="s">
        <v>12</v>
      </c>
      <c r="Q7" s="136" t="s">
        <v>12</v>
      </c>
      <c r="R7" s="116">
        <f t="shared" si="0"/>
        <v>622000</v>
      </c>
      <c r="S7" s="116">
        <f t="shared" si="0"/>
        <v>0</v>
      </c>
    </row>
    <row r="8" spans="1:19" ht="26.25" customHeight="1">
      <c r="A8" s="87"/>
      <c r="B8" s="87" t="s">
        <v>106</v>
      </c>
      <c r="C8" s="87"/>
      <c r="D8" s="107"/>
      <c r="E8" s="116">
        <f aca="true" t="shared" si="1" ref="E8:G9">E9</f>
        <v>249833.04</v>
      </c>
      <c r="F8" s="116">
        <f t="shared" si="1"/>
        <v>249833.04</v>
      </c>
      <c r="G8" s="116">
        <f t="shared" si="1"/>
        <v>249833.04</v>
      </c>
      <c r="H8" s="110" t="s">
        <v>12</v>
      </c>
      <c r="I8" s="136" t="s">
        <v>12</v>
      </c>
      <c r="J8" s="110" t="s">
        <v>12</v>
      </c>
      <c r="K8" s="136" t="s">
        <v>12</v>
      </c>
      <c r="L8" s="110" t="s">
        <v>12</v>
      </c>
      <c r="M8" s="136" t="s">
        <v>12</v>
      </c>
      <c r="N8" s="110" t="s">
        <v>12</v>
      </c>
      <c r="O8" s="136" t="s">
        <v>12</v>
      </c>
      <c r="P8" s="110" t="s">
        <v>12</v>
      </c>
      <c r="Q8" s="136" t="s">
        <v>12</v>
      </c>
      <c r="R8" s="110" t="s">
        <v>12</v>
      </c>
      <c r="S8" s="136" t="s">
        <v>12</v>
      </c>
    </row>
    <row r="9" spans="1:19" ht="26.25" customHeight="1">
      <c r="A9" s="87" t="s">
        <v>105</v>
      </c>
      <c r="B9" s="87"/>
      <c r="C9" s="87"/>
      <c r="D9" s="107"/>
      <c r="E9" s="116">
        <f t="shared" si="1"/>
        <v>249833.04</v>
      </c>
      <c r="F9" s="116">
        <f t="shared" si="1"/>
        <v>249833.04</v>
      </c>
      <c r="G9" s="116">
        <f t="shared" si="1"/>
        <v>249833.04</v>
      </c>
      <c r="H9" s="110" t="s">
        <v>12</v>
      </c>
      <c r="I9" s="136" t="s">
        <v>12</v>
      </c>
      <c r="J9" s="110" t="s">
        <v>12</v>
      </c>
      <c r="K9" s="136" t="s">
        <v>12</v>
      </c>
      <c r="L9" s="110" t="s">
        <v>12</v>
      </c>
      <c r="M9" s="136" t="s">
        <v>12</v>
      </c>
      <c r="N9" s="110" t="s">
        <v>12</v>
      </c>
      <c r="O9" s="136" t="s">
        <v>12</v>
      </c>
      <c r="P9" s="110" t="s">
        <v>12</v>
      </c>
      <c r="Q9" s="136" t="s">
        <v>12</v>
      </c>
      <c r="R9" s="110" t="s">
        <v>12</v>
      </c>
      <c r="S9" s="136" t="s">
        <v>12</v>
      </c>
    </row>
    <row r="10" spans="1:19" ht="26.25" customHeight="1">
      <c r="A10" s="87" t="s">
        <v>107</v>
      </c>
      <c r="B10" s="87" t="s">
        <v>108</v>
      </c>
      <c r="C10" s="87" t="s">
        <v>99</v>
      </c>
      <c r="D10" s="107" t="s">
        <v>81</v>
      </c>
      <c r="E10" s="116">
        <v>249833.04</v>
      </c>
      <c r="F10" s="116">
        <v>249833.04</v>
      </c>
      <c r="G10" s="116">
        <v>249833.04</v>
      </c>
      <c r="H10" s="110" t="s">
        <v>12</v>
      </c>
      <c r="I10" s="136" t="s">
        <v>12</v>
      </c>
      <c r="J10" s="110" t="s">
        <v>12</v>
      </c>
      <c r="K10" s="136" t="s">
        <v>12</v>
      </c>
      <c r="L10" s="110" t="s">
        <v>12</v>
      </c>
      <c r="M10" s="136" t="s">
        <v>12</v>
      </c>
      <c r="N10" s="110" t="s">
        <v>12</v>
      </c>
      <c r="O10" s="136" t="s">
        <v>12</v>
      </c>
      <c r="P10" s="110" t="s">
        <v>12</v>
      </c>
      <c r="Q10" s="136" t="s">
        <v>12</v>
      </c>
      <c r="R10" s="110" t="s">
        <v>12</v>
      </c>
      <c r="S10" s="136" t="s">
        <v>12</v>
      </c>
    </row>
    <row r="11" spans="1:19" ht="26.25" customHeight="1">
      <c r="A11" s="87"/>
      <c r="B11" s="87" t="s">
        <v>101</v>
      </c>
      <c r="C11" s="87"/>
      <c r="D11" s="107"/>
      <c r="E11" s="116">
        <f aca="true" t="shared" si="2" ref="E11:G12">E12</f>
        <v>333110.72</v>
      </c>
      <c r="F11" s="116">
        <f t="shared" si="2"/>
        <v>333110.72</v>
      </c>
      <c r="G11" s="116">
        <f t="shared" si="2"/>
        <v>333110.72</v>
      </c>
      <c r="H11" s="110" t="s">
        <v>12</v>
      </c>
      <c r="I11" s="136" t="s">
        <v>12</v>
      </c>
      <c r="J11" s="110" t="s">
        <v>12</v>
      </c>
      <c r="K11" s="136" t="s">
        <v>12</v>
      </c>
      <c r="L11" s="110" t="s">
        <v>12</v>
      </c>
      <c r="M11" s="136" t="s">
        <v>12</v>
      </c>
      <c r="N11" s="110" t="s">
        <v>12</v>
      </c>
      <c r="O11" s="136" t="s">
        <v>12</v>
      </c>
      <c r="P11" s="110" t="s">
        <v>12</v>
      </c>
      <c r="Q11" s="136" t="s">
        <v>12</v>
      </c>
      <c r="R11" s="110" t="s">
        <v>12</v>
      </c>
      <c r="S11" s="136" t="s">
        <v>12</v>
      </c>
    </row>
    <row r="12" spans="1:19" ht="26.25" customHeight="1">
      <c r="A12" s="87" t="s">
        <v>100</v>
      </c>
      <c r="B12" s="87"/>
      <c r="C12" s="87"/>
      <c r="D12" s="107"/>
      <c r="E12" s="116">
        <f t="shared" si="2"/>
        <v>333110.72</v>
      </c>
      <c r="F12" s="116">
        <f t="shared" si="2"/>
        <v>333110.72</v>
      </c>
      <c r="G12" s="116">
        <f t="shared" si="2"/>
        <v>333110.72</v>
      </c>
      <c r="H12" s="110" t="s">
        <v>12</v>
      </c>
      <c r="I12" s="136" t="s">
        <v>12</v>
      </c>
      <c r="J12" s="110" t="s">
        <v>12</v>
      </c>
      <c r="K12" s="136" t="s">
        <v>12</v>
      </c>
      <c r="L12" s="110" t="s">
        <v>12</v>
      </c>
      <c r="M12" s="136" t="s">
        <v>12</v>
      </c>
      <c r="N12" s="110" t="s">
        <v>12</v>
      </c>
      <c r="O12" s="136" t="s">
        <v>12</v>
      </c>
      <c r="P12" s="110" t="s">
        <v>12</v>
      </c>
      <c r="Q12" s="136" t="s">
        <v>12</v>
      </c>
      <c r="R12" s="110" t="s">
        <v>12</v>
      </c>
      <c r="S12" s="136" t="s">
        <v>12</v>
      </c>
    </row>
    <row r="13" spans="1:19" ht="26.25" customHeight="1">
      <c r="A13" s="87" t="s">
        <v>102</v>
      </c>
      <c r="B13" s="87" t="s">
        <v>103</v>
      </c>
      <c r="C13" s="87" t="s">
        <v>101</v>
      </c>
      <c r="D13" s="107" t="s">
        <v>79</v>
      </c>
      <c r="E13" s="116">
        <v>333110.72</v>
      </c>
      <c r="F13" s="116">
        <v>333110.72</v>
      </c>
      <c r="G13" s="116">
        <v>333110.72</v>
      </c>
      <c r="H13" s="110" t="s">
        <v>12</v>
      </c>
      <c r="I13" s="136" t="s">
        <v>12</v>
      </c>
      <c r="J13" s="110" t="s">
        <v>12</v>
      </c>
      <c r="K13" s="136" t="s">
        <v>12</v>
      </c>
      <c r="L13" s="110" t="s">
        <v>12</v>
      </c>
      <c r="M13" s="136" t="s">
        <v>12</v>
      </c>
      <c r="N13" s="110" t="s">
        <v>12</v>
      </c>
      <c r="O13" s="136" t="s">
        <v>12</v>
      </c>
      <c r="P13" s="110" t="s">
        <v>12</v>
      </c>
      <c r="Q13" s="136" t="s">
        <v>12</v>
      </c>
      <c r="R13" s="110" t="s">
        <v>12</v>
      </c>
      <c r="S13" s="136" t="s">
        <v>12</v>
      </c>
    </row>
    <row r="14" spans="1:19" ht="26.25" customHeight="1">
      <c r="A14" s="87"/>
      <c r="B14" s="87" t="s">
        <v>96</v>
      </c>
      <c r="C14" s="87"/>
      <c r="D14" s="107"/>
      <c r="E14" s="116">
        <f aca="true" t="shared" si="3" ref="E14:R15">E15</f>
        <v>5032528.59</v>
      </c>
      <c r="F14" s="116">
        <f t="shared" si="3"/>
        <v>3002528.59</v>
      </c>
      <c r="G14" s="116">
        <f t="shared" si="3"/>
        <v>2426128.59</v>
      </c>
      <c r="H14" s="116">
        <f t="shared" si="3"/>
        <v>566200</v>
      </c>
      <c r="I14" s="116">
        <f t="shared" si="3"/>
        <v>10200</v>
      </c>
      <c r="J14" s="116">
        <f t="shared" si="3"/>
        <v>2030000</v>
      </c>
      <c r="K14" s="116">
        <f t="shared" si="3"/>
        <v>1408000</v>
      </c>
      <c r="L14" s="110" t="s">
        <v>12</v>
      </c>
      <c r="M14" s="136" t="s">
        <v>12</v>
      </c>
      <c r="N14" s="110" t="s">
        <v>12</v>
      </c>
      <c r="O14" s="136" t="s">
        <v>12</v>
      </c>
      <c r="P14" s="110" t="s">
        <v>12</v>
      </c>
      <c r="Q14" s="136" t="s">
        <v>12</v>
      </c>
      <c r="R14" s="116">
        <f t="shared" si="3"/>
        <v>622000</v>
      </c>
      <c r="S14" s="136" t="s">
        <v>12</v>
      </c>
    </row>
    <row r="15" spans="1:19" ht="26.25" customHeight="1">
      <c r="A15" s="87" t="s">
        <v>95</v>
      </c>
      <c r="B15" s="87"/>
      <c r="C15" s="87"/>
      <c r="D15" s="107"/>
      <c r="E15" s="116">
        <f t="shared" si="3"/>
        <v>5032528.59</v>
      </c>
      <c r="F15" s="116">
        <f t="shared" si="3"/>
        <v>3002528.59</v>
      </c>
      <c r="G15" s="116">
        <f t="shared" si="3"/>
        <v>2426128.59</v>
      </c>
      <c r="H15" s="116">
        <f t="shared" si="3"/>
        <v>566200</v>
      </c>
      <c r="I15" s="116">
        <f t="shared" si="3"/>
        <v>10200</v>
      </c>
      <c r="J15" s="116">
        <f t="shared" si="3"/>
        <v>2030000</v>
      </c>
      <c r="K15" s="116">
        <f t="shared" si="3"/>
        <v>1408000</v>
      </c>
      <c r="L15" s="110" t="s">
        <v>12</v>
      </c>
      <c r="M15" s="136" t="s">
        <v>12</v>
      </c>
      <c r="N15" s="110" t="s">
        <v>12</v>
      </c>
      <c r="O15" s="136" t="s">
        <v>12</v>
      </c>
      <c r="P15" s="110" t="s">
        <v>12</v>
      </c>
      <c r="Q15" s="136" t="s">
        <v>12</v>
      </c>
      <c r="R15" s="116">
        <f t="shared" si="3"/>
        <v>622000</v>
      </c>
      <c r="S15" s="136" t="s">
        <v>12</v>
      </c>
    </row>
    <row r="16" spans="1:19" ht="26.25" customHeight="1">
      <c r="A16" s="87" t="s">
        <v>97</v>
      </c>
      <c r="B16" s="87" t="s">
        <v>98</v>
      </c>
      <c r="C16" s="87" t="s">
        <v>99</v>
      </c>
      <c r="D16" s="107" t="s">
        <v>78</v>
      </c>
      <c r="E16" s="116">
        <v>5032528.59</v>
      </c>
      <c r="F16" s="116">
        <v>3002528.59</v>
      </c>
      <c r="G16" s="116">
        <v>2426128.59</v>
      </c>
      <c r="H16" s="116">
        <v>566200</v>
      </c>
      <c r="I16" s="116">
        <v>10200</v>
      </c>
      <c r="J16" s="116">
        <v>2030000</v>
      </c>
      <c r="K16" s="116">
        <v>1408000</v>
      </c>
      <c r="L16" s="110" t="s">
        <v>12</v>
      </c>
      <c r="M16" s="136" t="s">
        <v>12</v>
      </c>
      <c r="N16" s="110" t="s">
        <v>12</v>
      </c>
      <c r="O16" s="136" t="s">
        <v>12</v>
      </c>
      <c r="P16" s="110" t="s">
        <v>12</v>
      </c>
      <c r="Q16" s="136" t="s">
        <v>12</v>
      </c>
      <c r="R16" s="116">
        <v>622000</v>
      </c>
      <c r="S16" s="136" t="s">
        <v>12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showGridLines="0" showZeros="0" workbookViewId="0" topLeftCell="A1">
      <selection activeCell="H7" sqref="H7"/>
    </sheetView>
  </sheetViews>
  <sheetFormatPr defaultColWidth="9.00390625" defaultRowHeight="13.5"/>
  <cols>
    <col min="1" max="1" width="6.50390625" style="0" customWidth="1"/>
    <col min="2" max="2" width="7.125" style="0" customWidth="1"/>
    <col min="3" max="3" width="6.875" style="0" customWidth="1"/>
    <col min="4" max="4" width="16.375" style="0" customWidth="1"/>
    <col min="5" max="5" width="20.00390625" style="0" customWidth="1"/>
    <col min="6" max="6" width="19.875" style="0" customWidth="1"/>
    <col min="7" max="7" width="15.75390625" style="0" customWidth="1"/>
    <col min="8" max="8" width="13.625" style="0" customWidth="1"/>
    <col min="9" max="9" width="14.625" style="0" customWidth="1"/>
  </cols>
  <sheetData>
    <row r="1" ht="13.5" customHeight="1"/>
    <row r="2" spans="1:9" ht="42.75" customHeight="1">
      <c r="A2" s="69" t="s">
        <v>210</v>
      </c>
      <c r="B2" s="69"/>
      <c r="C2" s="69"/>
      <c r="D2" s="69"/>
      <c r="E2" s="69"/>
      <c r="F2" s="69"/>
      <c r="G2" s="69"/>
      <c r="H2" s="69"/>
      <c r="I2" s="69"/>
    </row>
    <row r="3" spans="1:9" ht="18" customHeight="1">
      <c r="A3" s="92" t="s">
        <v>72</v>
      </c>
      <c r="B3" s="93"/>
      <c r="C3" s="93"/>
      <c r="D3" s="93"/>
      <c r="E3" s="93"/>
      <c r="I3" s="91" t="s">
        <v>2</v>
      </c>
    </row>
    <row r="4" spans="1:9" ht="17.25" customHeight="1">
      <c r="A4" s="74" t="s">
        <v>73</v>
      </c>
      <c r="B4" s="75"/>
      <c r="C4" s="75"/>
      <c r="D4" s="76"/>
      <c r="E4" s="73" t="s">
        <v>62</v>
      </c>
      <c r="F4" s="74" t="s">
        <v>7</v>
      </c>
      <c r="G4" s="75"/>
      <c r="H4" s="75"/>
      <c r="I4" s="76"/>
    </row>
    <row r="5" spans="1:9" ht="13.5" customHeight="1">
      <c r="A5" s="74" t="s">
        <v>83</v>
      </c>
      <c r="B5" s="75"/>
      <c r="C5" s="76"/>
      <c r="D5" s="73" t="s">
        <v>77</v>
      </c>
      <c r="E5" s="77"/>
      <c r="F5" s="73" t="s">
        <v>68</v>
      </c>
      <c r="G5" s="73" t="s">
        <v>84</v>
      </c>
      <c r="H5" s="73" t="s">
        <v>85</v>
      </c>
      <c r="I5" s="73" t="s">
        <v>86</v>
      </c>
    </row>
    <row r="6" spans="1:9" ht="18" customHeight="1">
      <c r="A6" s="105" t="s">
        <v>74</v>
      </c>
      <c r="B6" s="105" t="s">
        <v>75</v>
      </c>
      <c r="C6" s="105" t="s">
        <v>76</v>
      </c>
      <c r="D6" s="78"/>
      <c r="E6" s="78"/>
      <c r="F6" s="78"/>
      <c r="G6" s="78"/>
      <c r="H6" s="78"/>
      <c r="I6" s="78"/>
    </row>
    <row r="7" spans="1:9" s="1" customFormat="1" ht="40.5" customHeight="1">
      <c r="A7" s="87"/>
      <c r="B7" s="87"/>
      <c r="C7" s="87"/>
      <c r="D7" s="107" t="s">
        <v>68</v>
      </c>
      <c r="E7" s="138">
        <f>E8+E11+E14</f>
        <v>3585472.3499999996</v>
      </c>
      <c r="F7" s="138">
        <f>F8+F11+F14</f>
        <v>3585472.3499999996</v>
      </c>
      <c r="G7" s="139">
        <f>G8+G11+G14</f>
        <v>3009072.3499999996</v>
      </c>
      <c r="H7" s="139">
        <f>H8+H11+H14</f>
        <v>566200</v>
      </c>
      <c r="I7" s="139">
        <f>I8+I11+I14</f>
        <v>10200</v>
      </c>
    </row>
    <row r="8" spans="1:9" ht="40.5" customHeight="1">
      <c r="A8" s="87"/>
      <c r="B8" s="87" t="s">
        <v>106</v>
      </c>
      <c r="C8" s="87"/>
      <c r="D8" s="107"/>
      <c r="E8" s="138">
        <f aca="true" t="shared" si="0" ref="E8:G9">E9</f>
        <v>249833.04</v>
      </c>
      <c r="F8" s="138">
        <f t="shared" si="0"/>
        <v>249833.04</v>
      </c>
      <c r="G8" s="139">
        <f t="shared" si="0"/>
        <v>249833.04</v>
      </c>
      <c r="H8" s="136" t="s">
        <v>12</v>
      </c>
      <c r="I8" s="110" t="s">
        <v>12</v>
      </c>
    </row>
    <row r="9" spans="1:9" ht="40.5" customHeight="1">
      <c r="A9" s="87" t="s">
        <v>105</v>
      </c>
      <c r="B9" s="87"/>
      <c r="C9" s="87"/>
      <c r="D9" s="107"/>
      <c r="E9" s="138">
        <f t="shared" si="0"/>
        <v>249833.04</v>
      </c>
      <c r="F9" s="138">
        <f t="shared" si="0"/>
        <v>249833.04</v>
      </c>
      <c r="G9" s="139">
        <f t="shared" si="0"/>
        <v>249833.04</v>
      </c>
      <c r="H9" s="136" t="s">
        <v>12</v>
      </c>
      <c r="I9" s="110" t="s">
        <v>12</v>
      </c>
    </row>
    <row r="10" spans="1:9" ht="40.5" customHeight="1">
      <c r="A10" s="87" t="s">
        <v>107</v>
      </c>
      <c r="B10" s="87" t="s">
        <v>108</v>
      </c>
      <c r="C10" s="87" t="s">
        <v>99</v>
      </c>
      <c r="D10" s="107" t="s">
        <v>81</v>
      </c>
      <c r="E10" s="138">
        <v>249833.04</v>
      </c>
      <c r="F10" s="138">
        <v>249833.04</v>
      </c>
      <c r="G10" s="139">
        <v>249833.04</v>
      </c>
      <c r="H10" s="136" t="s">
        <v>12</v>
      </c>
      <c r="I10" s="110" t="s">
        <v>12</v>
      </c>
    </row>
    <row r="11" spans="1:9" ht="40.5" customHeight="1">
      <c r="A11" s="87"/>
      <c r="B11" s="87" t="s">
        <v>101</v>
      </c>
      <c r="C11" s="87"/>
      <c r="D11" s="107"/>
      <c r="E11" s="138">
        <f aca="true" t="shared" si="1" ref="E11:G12">E12</f>
        <v>333110.72</v>
      </c>
      <c r="F11" s="138">
        <f t="shared" si="1"/>
        <v>333110.72</v>
      </c>
      <c r="G11" s="139">
        <f t="shared" si="1"/>
        <v>333110.72</v>
      </c>
      <c r="H11" s="136" t="s">
        <v>12</v>
      </c>
      <c r="I11" s="110" t="s">
        <v>12</v>
      </c>
    </row>
    <row r="12" spans="1:9" ht="40.5" customHeight="1">
      <c r="A12" s="87" t="s">
        <v>100</v>
      </c>
      <c r="B12" s="87"/>
      <c r="C12" s="87"/>
      <c r="D12" s="107"/>
      <c r="E12" s="138">
        <f t="shared" si="1"/>
        <v>333110.72</v>
      </c>
      <c r="F12" s="138">
        <f t="shared" si="1"/>
        <v>333110.72</v>
      </c>
      <c r="G12" s="139">
        <f t="shared" si="1"/>
        <v>333110.72</v>
      </c>
      <c r="H12" s="136" t="s">
        <v>12</v>
      </c>
      <c r="I12" s="110" t="s">
        <v>12</v>
      </c>
    </row>
    <row r="13" spans="1:9" ht="40.5" customHeight="1">
      <c r="A13" s="87" t="s">
        <v>102</v>
      </c>
      <c r="B13" s="87" t="s">
        <v>103</v>
      </c>
      <c r="C13" s="87" t="s">
        <v>101</v>
      </c>
      <c r="D13" s="107" t="s">
        <v>79</v>
      </c>
      <c r="E13" s="138">
        <v>333110.72</v>
      </c>
      <c r="F13" s="138">
        <v>333110.72</v>
      </c>
      <c r="G13" s="139">
        <v>333110.72</v>
      </c>
      <c r="H13" s="136" t="s">
        <v>12</v>
      </c>
      <c r="I13" s="110" t="s">
        <v>12</v>
      </c>
    </row>
    <row r="14" spans="1:9" ht="40.5" customHeight="1">
      <c r="A14" s="87"/>
      <c r="B14" s="87" t="s">
        <v>96</v>
      </c>
      <c r="C14" s="87"/>
      <c r="D14" s="107"/>
      <c r="E14" s="138">
        <f aca="true" t="shared" si="2" ref="E14:I15">E15</f>
        <v>3002528.59</v>
      </c>
      <c r="F14" s="138">
        <f t="shared" si="2"/>
        <v>3002528.59</v>
      </c>
      <c r="G14" s="139">
        <f t="shared" si="2"/>
        <v>2426128.59</v>
      </c>
      <c r="H14" s="139">
        <f t="shared" si="2"/>
        <v>566200</v>
      </c>
      <c r="I14" s="139">
        <f t="shared" si="2"/>
        <v>10200</v>
      </c>
    </row>
    <row r="15" spans="1:9" ht="40.5" customHeight="1">
      <c r="A15" s="87" t="s">
        <v>95</v>
      </c>
      <c r="B15" s="87"/>
      <c r="C15" s="87"/>
      <c r="D15" s="107"/>
      <c r="E15" s="138">
        <f t="shared" si="2"/>
        <v>3002528.59</v>
      </c>
      <c r="F15" s="138">
        <f t="shared" si="2"/>
        <v>3002528.59</v>
      </c>
      <c r="G15" s="139">
        <f t="shared" si="2"/>
        <v>2426128.59</v>
      </c>
      <c r="H15" s="139">
        <f t="shared" si="2"/>
        <v>566200</v>
      </c>
      <c r="I15" s="139">
        <f t="shared" si="2"/>
        <v>10200</v>
      </c>
    </row>
    <row r="16" spans="1:9" ht="40.5" customHeight="1">
      <c r="A16" s="87" t="s">
        <v>97</v>
      </c>
      <c r="B16" s="87" t="s">
        <v>98</v>
      </c>
      <c r="C16" s="87" t="s">
        <v>99</v>
      </c>
      <c r="D16" s="107" t="s">
        <v>78</v>
      </c>
      <c r="E16" s="138">
        <v>3002528.59</v>
      </c>
      <c r="F16" s="138">
        <v>3002528.59</v>
      </c>
      <c r="G16" s="139">
        <v>2426128.59</v>
      </c>
      <c r="H16" s="139">
        <v>566200</v>
      </c>
      <c r="I16" s="139">
        <v>10200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5"/>
  <sheetViews>
    <sheetView showGridLines="0" showZeros="0" workbookViewId="0" topLeftCell="C1">
      <selection activeCell="V6" sqref="V6"/>
    </sheetView>
  </sheetViews>
  <sheetFormatPr defaultColWidth="9.00390625" defaultRowHeight="13.5"/>
  <cols>
    <col min="1" max="3" width="6.75390625" style="0" customWidth="1"/>
    <col min="4" max="4" width="15.00390625" style="0" customWidth="1"/>
    <col min="5" max="5" width="13.875" style="0" customWidth="1"/>
  </cols>
  <sheetData>
    <row r="1" ht="13.5" customHeight="1"/>
    <row r="2" spans="1:22" ht="30" customHeight="1">
      <c r="A2" s="55" t="s">
        <v>211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6.5" customHeight="1">
      <c r="A3" s="92" t="s">
        <v>60</v>
      </c>
      <c r="B3" s="93"/>
      <c r="C3" s="93"/>
      <c r="D3" s="93"/>
      <c r="E3" s="93"/>
      <c r="V3" t="s">
        <v>2</v>
      </c>
    </row>
    <row r="4" spans="1:22" ht="19.5" customHeight="1">
      <c r="A4" s="74" t="s">
        <v>73</v>
      </c>
      <c r="B4" s="75"/>
      <c r="C4" s="76"/>
      <c r="D4" s="73" t="s">
        <v>77</v>
      </c>
      <c r="E4" s="73" t="s">
        <v>62</v>
      </c>
      <c r="F4" s="74" t="s">
        <v>126</v>
      </c>
      <c r="G4" s="75"/>
      <c r="H4" s="75"/>
      <c r="I4" s="75"/>
      <c r="J4" s="76"/>
      <c r="K4" s="74" t="s">
        <v>127</v>
      </c>
      <c r="L4" s="75"/>
      <c r="M4" s="75"/>
      <c r="N4" s="75"/>
      <c r="O4" s="75"/>
      <c r="P4" s="75"/>
      <c r="Q4" s="105" t="s">
        <v>81</v>
      </c>
      <c r="R4" s="74" t="s">
        <v>128</v>
      </c>
      <c r="S4" s="75"/>
      <c r="T4" s="76"/>
      <c r="U4" s="73" t="s">
        <v>212</v>
      </c>
      <c r="V4" s="73" t="s">
        <v>130</v>
      </c>
    </row>
    <row r="5" spans="1:22" ht="39" customHeight="1">
      <c r="A5" s="105" t="s">
        <v>74</v>
      </c>
      <c r="B5" s="105" t="s">
        <v>75</v>
      </c>
      <c r="C5" s="105" t="s">
        <v>76</v>
      </c>
      <c r="D5" s="78"/>
      <c r="E5" s="78"/>
      <c r="F5" s="105" t="s">
        <v>68</v>
      </c>
      <c r="G5" s="105" t="s">
        <v>131</v>
      </c>
      <c r="H5" s="105" t="s">
        <v>132</v>
      </c>
      <c r="I5" s="105" t="s">
        <v>133</v>
      </c>
      <c r="J5" s="105" t="s">
        <v>134</v>
      </c>
      <c r="K5" s="105" t="s">
        <v>68</v>
      </c>
      <c r="L5" s="105" t="s">
        <v>213</v>
      </c>
      <c r="M5" s="105" t="s">
        <v>140</v>
      </c>
      <c r="N5" s="105" t="s">
        <v>137</v>
      </c>
      <c r="O5" s="105" t="s">
        <v>138</v>
      </c>
      <c r="P5" s="105" t="s">
        <v>139</v>
      </c>
      <c r="Q5" s="105"/>
      <c r="R5" s="105" t="s">
        <v>68</v>
      </c>
      <c r="S5" s="105" t="s">
        <v>136</v>
      </c>
      <c r="T5" s="105" t="s">
        <v>141</v>
      </c>
      <c r="U5" s="78"/>
      <c r="V5" s="78"/>
    </row>
    <row r="6" spans="1:22" s="1" customFormat="1" ht="30" customHeight="1">
      <c r="A6" s="87"/>
      <c r="B6" s="87"/>
      <c r="C6" s="87"/>
      <c r="D6" s="107" t="s">
        <v>68</v>
      </c>
      <c r="E6" s="89">
        <f aca="true" t="shared" si="0" ref="E6:U6">E7+E10+E13</f>
        <v>3009072.3499999996</v>
      </c>
      <c r="F6" s="89">
        <f t="shared" si="0"/>
        <v>2181942</v>
      </c>
      <c r="G6" s="89">
        <f t="shared" si="0"/>
        <v>1289568</v>
      </c>
      <c r="H6" s="89">
        <f t="shared" si="0"/>
        <v>645876</v>
      </c>
      <c r="I6" s="89">
        <f t="shared" si="0"/>
        <v>101570</v>
      </c>
      <c r="J6" s="89">
        <f t="shared" si="0"/>
        <v>144928</v>
      </c>
      <c r="K6" s="89">
        <f t="shared" si="0"/>
        <v>499923.23</v>
      </c>
      <c r="L6" s="89">
        <f t="shared" si="0"/>
        <v>145735.94</v>
      </c>
      <c r="M6" s="89">
        <f t="shared" si="0"/>
        <v>0</v>
      </c>
      <c r="N6" s="89">
        <f t="shared" si="0"/>
        <v>21076.57</v>
      </c>
      <c r="O6" s="89">
        <f t="shared" si="0"/>
        <v>333110.72</v>
      </c>
      <c r="P6" s="89">
        <f t="shared" si="0"/>
        <v>0</v>
      </c>
      <c r="Q6" s="89">
        <f t="shared" si="0"/>
        <v>249833.04</v>
      </c>
      <c r="R6" s="110" t="s">
        <v>12</v>
      </c>
      <c r="S6" s="136" t="s">
        <v>12</v>
      </c>
      <c r="T6" s="110" t="s">
        <v>12</v>
      </c>
      <c r="U6" s="137">
        <f t="shared" si="0"/>
        <v>77374.08</v>
      </c>
      <c r="V6" s="110" t="s">
        <v>12</v>
      </c>
    </row>
    <row r="7" spans="1:22" ht="30" customHeight="1">
      <c r="A7" s="87"/>
      <c r="B7" s="87" t="s">
        <v>106</v>
      </c>
      <c r="C7" s="87"/>
      <c r="D7" s="107"/>
      <c r="E7" s="89">
        <f>E8</f>
        <v>249833.04</v>
      </c>
      <c r="F7" s="136" t="s">
        <v>12</v>
      </c>
      <c r="G7" s="110" t="s">
        <v>12</v>
      </c>
      <c r="H7" s="136" t="s">
        <v>12</v>
      </c>
      <c r="I7" s="110" t="s">
        <v>12</v>
      </c>
      <c r="J7" s="136" t="s">
        <v>12</v>
      </c>
      <c r="K7" s="110" t="s">
        <v>12</v>
      </c>
      <c r="L7" s="136" t="s">
        <v>12</v>
      </c>
      <c r="M7" s="110" t="s">
        <v>12</v>
      </c>
      <c r="N7" s="136" t="s">
        <v>12</v>
      </c>
      <c r="O7" s="110" t="s">
        <v>12</v>
      </c>
      <c r="P7" s="136" t="s">
        <v>12</v>
      </c>
      <c r="Q7" s="89">
        <f>Q8</f>
        <v>249833.04</v>
      </c>
      <c r="R7" s="110" t="s">
        <v>12</v>
      </c>
      <c r="S7" s="136" t="s">
        <v>12</v>
      </c>
      <c r="T7" s="110" t="s">
        <v>12</v>
      </c>
      <c r="U7" s="136" t="s">
        <v>12</v>
      </c>
      <c r="V7" s="110" t="s">
        <v>12</v>
      </c>
    </row>
    <row r="8" spans="1:22" ht="30" customHeight="1">
      <c r="A8" s="87" t="s">
        <v>105</v>
      </c>
      <c r="B8" s="87"/>
      <c r="C8" s="87"/>
      <c r="D8" s="107"/>
      <c r="E8" s="89">
        <f>E9</f>
        <v>249833.04</v>
      </c>
      <c r="F8" s="136" t="s">
        <v>12</v>
      </c>
      <c r="G8" s="110" t="s">
        <v>12</v>
      </c>
      <c r="H8" s="136" t="s">
        <v>12</v>
      </c>
      <c r="I8" s="110" t="s">
        <v>12</v>
      </c>
      <c r="J8" s="136" t="s">
        <v>12</v>
      </c>
      <c r="K8" s="110" t="s">
        <v>12</v>
      </c>
      <c r="L8" s="136" t="s">
        <v>12</v>
      </c>
      <c r="M8" s="110" t="s">
        <v>12</v>
      </c>
      <c r="N8" s="136" t="s">
        <v>12</v>
      </c>
      <c r="O8" s="110" t="s">
        <v>12</v>
      </c>
      <c r="P8" s="136" t="s">
        <v>12</v>
      </c>
      <c r="Q8" s="89">
        <f>Q9</f>
        <v>249833.04</v>
      </c>
      <c r="R8" s="110" t="s">
        <v>12</v>
      </c>
      <c r="S8" s="136" t="s">
        <v>12</v>
      </c>
      <c r="T8" s="110" t="s">
        <v>12</v>
      </c>
      <c r="U8" s="136" t="s">
        <v>12</v>
      </c>
      <c r="V8" s="110" t="s">
        <v>12</v>
      </c>
    </row>
    <row r="9" spans="1:22" ht="30" customHeight="1">
      <c r="A9" s="87" t="s">
        <v>107</v>
      </c>
      <c r="B9" s="87" t="s">
        <v>108</v>
      </c>
      <c r="C9" s="87" t="s">
        <v>99</v>
      </c>
      <c r="D9" s="107" t="s">
        <v>81</v>
      </c>
      <c r="E9" s="89">
        <v>249833.04</v>
      </c>
      <c r="F9" s="136" t="s">
        <v>12</v>
      </c>
      <c r="G9" s="110" t="s">
        <v>12</v>
      </c>
      <c r="H9" s="136" t="s">
        <v>12</v>
      </c>
      <c r="I9" s="110" t="s">
        <v>12</v>
      </c>
      <c r="J9" s="136" t="s">
        <v>12</v>
      </c>
      <c r="K9" s="110" t="s">
        <v>12</v>
      </c>
      <c r="L9" s="136" t="s">
        <v>12</v>
      </c>
      <c r="M9" s="110" t="s">
        <v>12</v>
      </c>
      <c r="N9" s="136" t="s">
        <v>12</v>
      </c>
      <c r="O9" s="110" t="s">
        <v>12</v>
      </c>
      <c r="P9" s="136" t="s">
        <v>12</v>
      </c>
      <c r="Q9" s="89">
        <v>249833.04</v>
      </c>
      <c r="R9" s="110" t="s">
        <v>12</v>
      </c>
      <c r="S9" s="136" t="s">
        <v>12</v>
      </c>
      <c r="T9" s="110" t="s">
        <v>12</v>
      </c>
      <c r="U9" s="136" t="s">
        <v>12</v>
      </c>
      <c r="V9" s="110" t="s">
        <v>12</v>
      </c>
    </row>
    <row r="10" spans="1:22" ht="30" customHeight="1">
      <c r="A10" s="87"/>
      <c r="B10" s="87" t="s">
        <v>101</v>
      </c>
      <c r="C10" s="87"/>
      <c r="D10" s="107"/>
      <c r="E10" s="89">
        <f>E11</f>
        <v>333110.72</v>
      </c>
      <c r="F10" s="136" t="s">
        <v>12</v>
      </c>
      <c r="G10" s="110" t="s">
        <v>12</v>
      </c>
      <c r="H10" s="136" t="s">
        <v>12</v>
      </c>
      <c r="I10" s="110" t="s">
        <v>12</v>
      </c>
      <c r="J10" s="136" t="s">
        <v>12</v>
      </c>
      <c r="K10" s="89">
        <f>K11</f>
        <v>333110.72</v>
      </c>
      <c r="L10" s="136" t="s">
        <v>12</v>
      </c>
      <c r="M10" s="110" t="s">
        <v>12</v>
      </c>
      <c r="N10" s="136" t="s">
        <v>12</v>
      </c>
      <c r="O10" s="89">
        <f>O11</f>
        <v>333110.72</v>
      </c>
      <c r="P10" s="136" t="s">
        <v>12</v>
      </c>
      <c r="Q10" s="136" t="s">
        <v>12</v>
      </c>
      <c r="R10" s="110" t="s">
        <v>12</v>
      </c>
      <c r="S10" s="136" t="s">
        <v>12</v>
      </c>
      <c r="T10" s="110" t="s">
        <v>12</v>
      </c>
      <c r="U10" s="136" t="s">
        <v>12</v>
      </c>
      <c r="V10" s="110" t="s">
        <v>12</v>
      </c>
    </row>
    <row r="11" spans="1:22" ht="30" customHeight="1">
      <c r="A11" s="87" t="s">
        <v>100</v>
      </c>
      <c r="B11" s="87"/>
      <c r="C11" s="87"/>
      <c r="D11" s="107"/>
      <c r="E11" s="89">
        <f>E12</f>
        <v>333110.72</v>
      </c>
      <c r="F11" s="136" t="s">
        <v>12</v>
      </c>
      <c r="G11" s="110" t="s">
        <v>12</v>
      </c>
      <c r="H11" s="136" t="s">
        <v>12</v>
      </c>
      <c r="I11" s="110" t="s">
        <v>12</v>
      </c>
      <c r="J11" s="136" t="s">
        <v>12</v>
      </c>
      <c r="K11" s="89">
        <f>K12</f>
        <v>333110.72</v>
      </c>
      <c r="L11" s="136" t="s">
        <v>12</v>
      </c>
      <c r="M11" s="110" t="s">
        <v>12</v>
      </c>
      <c r="N11" s="136" t="s">
        <v>12</v>
      </c>
      <c r="O11" s="89">
        <f>O12</f>
        <v>333110.72</v>
      </c>
      <c r="P11" s="136" t="s">
        <v>12</v>
      </c>
      <c r="Q11" s="136" t="s">
        <v>12</v>
      </c>
      <c r="R11" s="110" t="s">
        <v>12</v>
      </c>
      <c r="S11" s="136" t="s">
        <v>12</v>
      </c>
      <c r="T11" s="110" t="s">
        <v>12</v>
      </c>
      <c r="U11" s="136" t="s">
        <v>12</v>
      </c>
      <c r="V11" s="110" t="s">
        <v>12</v>
      </c>
    </row>
    <row r="12" spans="1:22" ht="30" customHeight="1">
      <c r="A12" s="87" t="s">
        <v>102</v>
      </c>
      <c r="B12" s="87" t="s">
        <v>103</v>
      </c>
      <c r="C12" s="87" t="s">
        <v>101</v>
      </c>
      <c r="D12" s="107" t="s">
        <v>79</v>
      </c>
      <c r="E12" s="89">
        <v>333110.72</v>
      </c>
      <c r="F12" s="136" t="s">
        <v>12</v>
      </c>
      <c r="G12" s="110" t="s">
        <v>12</v>
      </c>
      <c r="H12" s="136" t="s">
        <v>12</v>
      </c>
      <c r="I12" s="110" t="s">
        <v>12</v>
      </c>
      <c r="J12" s="136" t="s">
        <v>12</v>
      </c>
      <c r="K12" s="89">
        <v>333110.72</v>
      </c>
      <c r="L12" s="136" t="s">
        <v>12</v>
      </c>
      <c r="M12" s="110" t="s">
        <v>12</v>
      </c>
      <c r="N12" s="136" t="s">
        <v>12</v>
      </c>
      <c r="O12" s="89">
        <v>333110.72</v>
      </c>
      <c r="P12" s="136" t="s">
        <v>12</v>
      </c>
      <c r="Q12" s="136" t="s">
        <v>12</v>
      </c>
      <c r="R12" s="110" t="s">
        <v>12</v>
      </c>
      <c r="S12" s="136" t="s">
        <v>12</v>
      </c>
      <c r="T12" s="110" t="s">
        <v>12</v>
      </c>
      <c r="U12" s="136" t="s">
        <v>12</v>
      </c>
      <c r="V12" s="110" t="s">
        <v>12</v>
      </c>
    </row>
    <row r="13" spans="1:22" ht="30" customHeight="1">
      <c r="A13" s="87"/>
      <c r="B13" s="87" t="s">
        <v>96</v>
      </c>
      <c r="C13" s="87"/>
      <c r="D13" s="107"/>
      <c r="E13" s="89">
        <f aca="true" t="shared" si="1" ref="E13:N14">E14</f>
        <v>2426128.59</v>
      </c>
      <c r="F13" s="89">
        <f t="shared" si="1"/>
        <v>2181942</v>
      </c>
      <c r="G13" s="89">
        <f t="shared" si="1"/>
        <v>1289568</v>
      </c>
      <c r="H13" s="89">
        <f t="shared" si="1"/>
        <v>645876</v>
      </c>
      <c r="I13" s="89">
        <f t="shared" si="1"/>
        <v>101570</v>
      </c>
      <c r="J13" s="89">
        <f t="shared" si="1"/>
        <v>144928</v>
      </c>
      <c r="K13" s="89">
        <f t="shared" si="1"/>
        <v>166812.51</v>
      </c>
      <c r="L13" s="89">
        <f t="shared" si="1"/>
        <v>145735.94</v>
      </c>
      <c r="M13" s="110" t="s">
        <v>12</v>
      </c>
      <c r="N13" s="89">
        <f t="shared" si="1"/>
        <v>21076.57</v>
      </c>
      <c r="O13" s="136" t="s">
        <v>12</v>
      </c>
      <c r="P13" s="136" t="s">
        <v>12</v>
      </c>
      <c r="Q13" s="136" t="s">
        <v>12</v>
      </c>
      <c r="R13" s="110" t="s">
        <v>12</v>
      </c>
      <c r="S13" s="136" t="s">
        <v>12</v>
      </c>
      <c r="T13" s="110" t="s">
        <v>12</v>
      </c>
      <c r="U13" s="137">
        <f>U14</f>
        <v>77374.08</v>
      </c>
      <c r="V13" s="110" t="s">
        <v>12</v>
      </c>
    </row>
    <row r="14" spans="1:22" ht="30" customHeight="1">
      <c r="A14" s="87" t="s">
        <v>95</v>
      </c>
      <c r="B14" s="87"/>
      <c r="C14" s="87"/>
      <c r="D14" s="107"/>
      <c r="E14" s="89">
        <f t="shared" si="1"/>
        <v>2426128.59</v>
      </c>
      <c r="F14" s="89">
        <f t="shared" si="1"/>
        <v>2181942</v>
      </c>
      <c r="G14" s="89">
        <f t="shared" si="1"/>
        <v>1289568</v>
      </c>
      <c r="H14" s="89">
        <f t="shared" si="1"/>
        <v>645876</v>
      </c>
      <c r="I14" s="89">
        <f t="shared" si="1"/>
        <v>101570</v>
      </c>
      <c r="J14" s="89">
        <f t="shared" si="1"/>
        <v>144928</v>
      </c>
      <c r="K14" s="89">
        <f t="shared" si="1"/>
        <v>166812.51</v>
      </c>
      <c r="L14" s="89">
        <f t="shared" si="1"/>
        <v>145735.94</v>
      </c>
      <c r="M14" s="110" t="s">
        <v>12</v>
      </c>
      <c r="N14" s="89">
        <f t="shared" si="1"/>
        <v>21076.57</v>
      </c>
      <c r="O14" s="136" t="s">
        <v>12</v>
      </c>
      <c r="P14" s="136" t="s">
        <v>12</v>
      </c>
      <c r="Q14" s="136" t="s">
        <v>12</v>
      </c>
      <c r="R14" s="110" t="s">
        <v>12</v>
      </c>
      <c r="S14" s="136" t="s">
        <v>12</v>
      </c>
      <c r="T14" s="110" t="s">
        <v>12</v>
      </c>
      <c r="U14" s="137">
        <f>U15</f>
        <v>77374.08</v>
      </c>
      <c r="V14" s="110" t="s">
        <v>12</v>
      </c>
    </row>
    <row r="15" spans="1:22" ht="30" customHeight="1">
      <c r="A15" s="87" t="s">
        <v>97</v>
      </c>
      <c r="B15" s="87" t="s">
        <v>98</v>
      </c>
      <c r="C15" s="87" t="s">
        <v>99</v>
      </c>
      <c r="D15" s="107" t="s">
        <v>78</v>
      </c>
      <c r="E15" s="89">
        <v>2426128.59</v>
      </c>
      <c r="F15" s="89">
        <v>2181942</v>
      </c>
      <c r="G15" s="89">
        <v>1289568</v>
      </c>
      <c r="H15" s="89">
        <v>645876</v>
      </c>
      <c r="I15" s="89">
        <v>101570</v>
      </c>
      <c r="J15" s="89">
        <v>144928</v>
      </c>
      <c r="K15" s="89">
        <v>166812.51</v>
      </c>
      <c r="L15" s="89">
        <v>145735.94</v>
      </c>
      <c r="M15" s="110" t="s">
        <v>12</v>
      </c>
      <c r="N15" s="89">
        <v>21076.57</v>
      </c>
      <c r="O15" s="136" t="s">
        <v>12</v>
      </c>
      <c r="P15" s="136" t="s">
        <v>12</v>
      </c>
      <c r="Q15" s="136" t="s">
        <v>12</v>
      </c>
      <c r="R15" s="110" t="s">
        <v>12</v>
      </c>
      <c r="S15" s="136" t="s">
        <v>12</v>
      </c>
      <c r="T15" s="110" t="s">
        <v>12</v>
      </c>
      <c r="U15" s="137">
        <v>77374.08</v>
      </c>
      <c r="V15" s="110" t="s">
        <v>12</v>
      </c>
    </row>
  </sheetData>
  <sheetProtection formatCells="0" formatColumns="0" formatRows="0"/>
  <mergeCells count="11">
    <mergeCell ref="A2:V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5"/>
  <sheetViews>
    <sheetView showGridLines="0" showZeros="0" workbookViewId="0" topLeftCell="A1">
      <selection activeCell="J7" sqref="J7:J10"/>
    </sheetView>
  </sheetViews>
  <sheetFormatPr defaultColWidth="9.00390625" defaultRowHeight="13.5"/>
  <cols>
    <col min="1" max="3" width="5.875" style="0" customWidth="1"/>
    <col min="4" max="4" width="17.375" style="0" customWidth="1"/>
    <col min="5" max="5" width="18.50390625" style="0" customWidth="1"/>
    <col min="6" max="6" width="14.50390625" style="0" customWidth="1"/>
    <col min="7" max="7" width="13.50390625" style="0" customWidth="1"/>
    <col min="8" max="8" width="11.875" style="0" customWidth="1"/>
    <col min="9" max="10" width="11.75390625" style="0" customWidth="1"/>
    <col min="11" max="11" width="13.00390625" style="0" customWidth="1"/>
    <col min="12" max="12" width="12.75390625" style="0" customWidth="1"/>
    <col min="13" max="13" width="12.25390625" style="0" customWidth="1"/>
  </cols>
  <sheetData>
    <row r="1" ht="13.5" customHeight="1"/>
    <row r="2" spans="1:13" ht="33.75" customHeight="1">
      <c r="A2" s="55" t="s">
        <v>214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1.75" customHeight="1">
      <c r="A3" s="70" t="s">
        <v>72</v>
      </c>
      <c r="B3" s="134"/>
      <c r="C3" s="134"/>
      <c r="D3" s="134"/>
      <c r="E3" s="134"/>
      <c r="M3" s="135" t="s">
        <v>2</v>
      </c>
    </row>
    <row r="4" spans="1:13" ht="18" customHeight="1">
      <c r="A4" s="83" t="s">
        <v>73</v>
      </c>
      <c r="B4" s="94"/>
      <c r="C4" s="84"/>
      <c r="D4" s="82" t="s">
        <v>77</v>
      </c>
      <c r="E4" s="82" t="s">
        <v>62</v>
      </c>
      <c r="F4" s="83" t="s">
        <v>110</v>
      </c>
      <c r="G4" s="94"/>
      <c r="H4" s="94"/>
      <c r="I4" s="94"/>
      <c r="J4" s="84"/>
      <c r="K4" s="83" t="s">
        <v>114</v>
      </c>
      <c r="L4" s="94"/>
      <c r="M4" s="84"/>
    </row>
    <row r="5" spans="1:13" ht="28.5" customHeight="1">
      <c r="A5" s="97" t="s">
        <v>74</v>
      </c>
      <c r="B5" s="97" t="s">
        <v>75</v>
      </c>
      <c r="C5" s="97" t="s">
        <v>76</v>
      </c>
      <c r="D5" s="86"/>
      <c r="E5" s="86"/>
      <c r="F5" s="97" t="s">
        <v>68</v>
      </c>
      <c r="G5" s="97" t="s">
        <v>150</v>
      </c>
      <c r="H5" s="97" t="s">
        <v>127</v>
      </c>
      <c r="I5" s="97" t="s">
        <v>81</v>
      </c>
      <c r="J5" s="97" t="s">
        <v>130</v>
      </c>
      <c r="K5" s="97" t="s">
        <v>68</v>
      </c>
      <c r="L5" s="97" t="s">
        <v>84</v>
      </c>
      <c r="M5" s="97" t="s">
        <v>151</v>
      </c>
    </row>
    <row r="6" spans="1:13" s="1" customFormat="1" ht="27" customHeight="1">
      <c r="A6" s="87"/>
      <c r="B6" s="87"/>
      <c r="C6" s="87"/>
      <c r="D6" s="107" t="s">
        <v>68</v>
      </c>
      <c r="E6" s="89">
        <f aca="true" t="shared" si="0" ref="E6:J6">E7+E10+E13</f>
        <v>3009072.3499999996</v>
      </c>
      <c r="F6" s="89">
        <f t="shared" si="0"/>
        <v>3009072.3499999996</v>
      </c>
      <c r="G6" s="89">
        <f t="shared" si="0"/>
        <v>2181942</v>
      </c>
      <c r="H6" s="89">
        <f t="shared" si="0"/>
        <v>499923.23</v>
      </c>
      <c r="I6" s="89">
        <f t="shared" si="0"/>
        <v>249833.04</v>
      </c>
      <c r="J6" s="89">
        <f t="shared" si="0"/>
        <v>77374.08</v>
      </c>
      <c r="K6" s="110" t="s">
        <v>12</v>
      </c>
      <c r="L6" s="110" t="s">
        <v>12</v>
      </c>
      <c r="M6" s="110" t="s">
        <v>12</v>
      </c>
    </row>
    <row r="7" spans="1:13" ht="27" customHeight="1">
      <c r="A7" s="87"/>
      <c r="B7" s="87" t="s">
        <v>106</v>
      </c>
      <c r="C7" s="87"/>
      <c r="D7" s="107"/>
      <c r="E7" s="89">
        <f>E8</f>
        <v>249833.04</v>
      </c>
      <c r="F7" s="89">
        <f>F8</f>
        <v>249833.04</v>
      </c>
      <c r="G7" s="110" t="s">
        <v>12</v>
      </c>
      <c r="H7" s="110" t="s">
        <v>12</v>
      </c>
      <c r="I7" s="89">
        <f>I8</f>
        <v>249833.04</v>
      </c>
      <c r="J7" s="110" t="s">
        <v>12</v>
      </c>
      <c r="K7" s="110" t="s">
        <v>12</v>
      </c>
      <c r="L7" s="110" t="s">
        <v>12</v>
      </c>
      <c r="M7" s="110" t="s">
        <v>12</v>
      </c>
    </row>
    <row r="8" spans="1:13" ht="27" customHeight="1">
      <c r="A8" s="87" t="s">
        <v>105</v>
      </c>
      <c r="B8" s="87"/>
      <c r="C8" s="87"/>
      <c r="D8" s="107"/>
      <c r="E8" s="89">
        <f>E9</f>
        <v>249833.04</v>
      </c>
      <c r="F8" s="89">
        <f>F9</f>
        <v>249833.04</v>
      </c>
      <c r="G8" s="110" t="s">
        <v>12</v>
      </c>
      <c r="H8" s="110" t="s">
        <v>12</v>
      </c>
      <c r="I8" s="89">
        <f>I9</f>
        <v>249833.04</v>
      </c>
      <c r="J8" s="110" t="s">
        <v>12</v>
      </c>
      <c r="K8" s="110" t="s">
        <v>12</v>
      </c>
      <c r="L8" s="110" t="s">
        <v>12</v>
      </c>
      <c r="M8" s="110" t="s">
        <v>12</v>
      </c>
    </row>
    <row r="9" spans="1:13" ht="27" customHeight="1">
      <c r="A9" s="87" t="s">
        <v>107</v>
      </c>
      <c r="B9" s="87" t="s">
        <v>108</v>
      </c>
      <c r="C9" s="87" t="s">
        <v>99</v>
      </c>
      <c r="D9" s="107" t="s">
        <v>81</v>
      </c>
      <c r="E9" s="89">
        <v>249833.04</v>
      </c>
      <c r="F9" s="89">
        <v>249833.04</v>
      </c>
      <c r="G9" s="110" t="s">
        <v>12</v>
      </c>
      <c r="H9" s="110" t="s">
        <v>12</v>
      </c>
      <c r="I9" s="89">
        <v>249833.04</v>
      </c>
      <c r="J9" s="110" t="s">
        <v>12</v>
      </c>
      <c r="K9" s="110" t="s">
        <v>12</v>
      </c>
      <c r="L9" s="110" t="s">
        <v>12</v>
      </c>
      <c r="M9" s="110" t="s">
        <v>12</v>
      </c>
    </row>
    <row r="10" spans="1:13" ht="27" customHeight="1">
      <c r="A10" s="87"/>
      <c r="B10" s="87" t="s">
        <v>101</v>
      </c>
      <c r="C10" s="87"/>
      <c r="D10" s="107"/>
      <c r="E10" s="89">
        <f>E11</f>
        <v>333110.72</v>
      </c>
      <c r="F10" s="89">
        <f>F11</f>
        <v>333110.72</v>
      </c>
      <c r="G10" s="110" t="s">
        <v>12</v>
      </c>
      <c r="H10" s="89">
        <f>H11</f>
        <v>333110.72</v>
      </c>
      <c r="I10" s="110" t="s">
        <v>12</v>
      </c>
      <c r="J10" s="110" t="s">
        <v>12</v>
      </c>
      <c r="K10" s="110" t="s">
        <v>12</v>
      </c>
      <c r="L10" s="110" t="s">
        <v>12</v>
      </c>
      <c r="M10" s="110" t="s">
        <v>12</v>
      </c>
    </row>
    <row r="11" spans="1:13" ht="27" customHeight="1">
      <c r="A11" s="87" t="s">
        <v>100</v>
      </c>
      <c r="B11" s="87"/>
      <c r="C11" s="87"/>
      <c r="D11" s="107"/>
      <c r="E11" s="89">
        <f>E12</f>
        <v>333110.72</v>
      </c>
      <c r="F11" s="89">
        <f>F12</f>
        <v>333110.72</v>
      </c>
      <c r="G11" s="110" t="s">
        <v>12</v>
      </c>
      <c r="H11" s="89">
        <f>H12</f>
        <v>333110.72</v>
      </c>
      <c r="I11" s="110" t="s">
        <v>12</v>
      </c>
      <c r="J11" s="110" t="s">
        <v>12</v>
      </c>
      <c r="K11" s="110" t="s">
        <v>12</v>
      </c>
      <c r="L11" s="110" t="s">
        <v>12</v>
      </c>
      <c r="M11" s="110" t="s">
        <v>12</v>
      </c>
    </row>
    <row r="12" spans="1:13" ht="27" customHeight="1">
      <c r="A12" s="87" t="s">
        <v>102</v>
      </c>
      <c r="B12" s="87" t="s">
        <v>103</v>
      </c>
      <c r="C12" s="87" t="s">
        <v>101</v>
      </c>
      <c r="D12" s="107" t="s">
        <v>79</v>
      </c>
      <c r="E12" s="89">
        <v>333110.72</v>
      </c>
      <c r="F12" s="89">
        <v>333110.72</v>
      </c>
      <c r="G12" s="110" t="s">
        <v>12</v>
      </c>
      <c r="H12" s="89">
        <v>333110.72</v>
      </c>
      <c r="I12" s="110" t="s">
        <v>12</v>
      </c>
      <c r="J12" s="110" t="s">
        <v>12</v>
      </c>
      <c r="K12" s="110" t="s">
        <v>12</v>
      </c>
      <c r="L12" s="110" t="s">
        <v>12</v>
      </c>
      <c r="M12" s="110" t="s">
        <v>12</v>
      </c>
    </row>
    <row r="13" spans="1:13" ht="27" customHeight="1">
      <c r="A13" s="87"/>
      <c r="B13" s="87" t="s">
        <v>96</v>
      </c>
      <c r="C13" s="87"/>
      <c r="D13" s="107"/>
      <c r="E13" s="89">
        <f aca="true" t="shared" si="1" ref="E13:J14">E14</f>
        <v>2426128.59</v>
      </c>
      <c r="F13" s="89">
        <f t="shared" si="1"/>
        <v>2426128.59</v>
      </c>
      <c r="G13" s="89">
        <f t="shared" si="1"/>
        <v>2181942</v>
      </c>
      <c r="H13" s="89">
        <f t="shared" si="1"/>
        <v>166812.51</v>
      </c>
      <c r="I13" s="110" t="s">
        <v>12</v>
      </c>
      <c r="J13" s="89">
        <f t="shared" si="1"/>
        <v>77374.08</v>
      </c>
      <c r="K13" s="110" t="s">
        <v>12</v>
      </c>
      <c r="L13" s="110" t="s">
        <v>12</v>
      </c>
      <c r="M13" s="110" t="s">
        <v>12</v>
      </c>
    </row>
    <row r="14" spans="1:13" ht="27" customHeight="1">
      <c r="A14" s="87" t="s">
        <v>95</v>
      </c>
      <c r="B14" s="87"/>
      <c r="C14" s="87"/>
      <c r="D14" s="107"/>
      <c r="E14" s="89">
        <f t="shared" si="1"/>
        <v>2426128.59</v>
      </c>
      <c r="F14" s="89">
        <f t="shared" si="1"/>
        <v>2426128.59</v>
      </c>
      <c r="G14" s="89">
        <f t="shared" si="1"/>
        <v>2181942</v>
      </c>
      <c r="H14" s="89">
        <f t="shared" si="1"/>
        <v>166812.51</v>
      </c>
      <c r="I14" s="110" t="s">
        <v>12</v>
      </c>
      <c r="J14" s="89">
        <f t="shared" si="1"/>
        <v>77374.08</v>
      </c>
      <c r="K14" s="110" t="s">
        <v>12</v>
      </c>
      <c r="L14" s="110" t="s">
        <v>12</v>
      </c>
      <c r="M14" s="110" t="s">
        <v>12</v>
      </c>
    </row>
    <row r="15" spans="1:13" ht="27" customHeight="1">
      <c r="A15" s="87" t="s">
        <v>97</v>
      </c>
      <c r="B15" s="87" t="s">
        <v>98</v>
      </c>
      <c r="C15" s="87" t="s">
        <v>99</v>
      </c>
      <c r="D15" s="107" t="s">
        <v>78</v>
      </c>
      <c r="E15" s="89">
        <v>2426128.59</v>
      </c>
      <c r="F15" s="89">
        <v>2426128.59</v>
      </c>
      <c r="G15" s="89">
        <v>2181942</v>
      </c>
      <c r="H15" s="89">
        <v>166812.51</v>
      </c>
      <c r="I15" s="110" t="s">
        <v>12</v>
      </c>
      <c r="J15" s="89">
        <v>77374.08</v>
      </c>
      <c r="K15" s="110" t="s">
        <v>12</v>
      </c>
      <c r="L15" s="110" t="s">
        <v>12</v>
      </c>
      <c r="M15" s="110" t="s">
        <v>12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9"/>
  <sheetViews>
    <sheetView showGridLines="0" showZeros="0" workbookViewId="0" topLeftCell="B1">
      <selection activeCell="Z6" sqref="Z6:AA9"/>
    </sheetView>
  </sheetViews>
  <sheetFormatPr defaultColWidth="9.00390625" defaultRowHeight="13.5"/>
  <cols>
    <col min="1" max="3" width="5.375" style="0" customWidth="1"/>
    <col min="4" max="4" width="14.75390625" style="0" customWidth="1"/>
    <col min="5" max="5" width="17.875" style="0" customWidth="1"/>
    <col min="6" max="10" width="12.00390625" style="0" customWidth="1"/>
    <col min="11" max="13" width="7.875" style="0" customWidth="1"/>
    <col min="14" max="15" width="12.125" style="0" customWidth="1"/>
    <col min="17" max="18" width="10.875" style="0" customWidth="1"/>
    <col min="25" max="25" width="11.625" style="0" customWidth="1"/>
  </cols>
  <sheetData>
    <row r="1" ht="13.5" customHeight="1"/>
    <row r="2" spans="1:25" ht="37.5" customHeight="1">
      <c r="A2" s="69" t="s">
        <v>215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32" ht="16.5" customHeight="1">
      <c r="A3" s="92" t="s">
        <v>72</v>
      </c>
      <c r="B3" s="93"/>
      <c r="C3" s="93"/>
      <c r="D3" s="93"/>
      <c r="E3" s="93"/>
      <c r="AF3" s="91" t="s">
        <v>2</v>
      </c>
    </row>
    <row r="4" spans="1:32" ht="18" customHeight="1">
      <c r="A4" s="74" t="s">
        <v>73</v>
      </c>
      <c r="B4" s="75"/>
      <c r="C4" s="76"/>
      <c r="D4" s="73" t="s">
        <v>77</v>
      </c>
      <c r="E4" s="73" t="s">
        <v>62</v>
      </c>
      <c r="F4" s="129" t="s">
        <v>153</v>
      </c>
      <c r="G4" s="129" t="s">
        <v>154</v>
      </c>
      <c r="H4" s="129" t="s">
        <v>155</v>
      </c>
      <c r="I4" s="73" t="s">
        <v>156</v>
      </c>
      <c r="J4" s="129" t="s">
        <v>157</v>
      </c>
      <c r="K4" s="129" t="s">
        <v>158</v>
      </c>
      <c r="L4" s="129" t="s">
        <v>159</v>
      </c>
      <c r="M4" s="130" t="s">
        <v>174</v>
      </c>
      <c r="N4" s="129" t="s">
        <v>160</v>
      </c>
      <c r="O4" s="129" t="s">
        <v>161</v>
      </c>
      <c r="P4" s="131" t="s">
        <v>162</v>
      </c>
      <c r="Q4" s="129" t="s">
        <v>163</v>
      </c>
      <c r="R4" s="129" t="s">
        <v>164</v>
      </c>
      <c r="S4" s="129" t="s">
        <v>165</v>
      </c>
      <c r="T4" s="131" t="s">
        <v>166</v>
      </c>
      <c r="U4" s="129" t="s">
        <v>167</v>
      </c>
      <c r="V4" s="129" t="s">
        <v>168</v>
      </c>
      <c r="W4" s="129" t="s">
        <v>169</v>
      </c>
      <c r="X4" s="129" t="s">
        <v>170</v>
      </c>
      <c r="Y4" s="129" t="s">
        <v>171</v>
      </c>
      <c r="Z4" s="73" t="s">
        <v>179</v>
      </c>
      <c r="AA4" s="73" t="s">
        <v>216</v>
      </c>
      <c r="AB4" s="73" t="s">
        <v>177</v>
      </c>
      <c r="AC4" s="73" t="s">
        <v>176</v>
      </c>
      <c r="AD4" s="73" t="s">
        <v>175</v>
      </c>
      <c r="AE4" s="73" t="s">
        <v>173</v>
      </c>
      <c r="AF4" s="73" t="s">
        <v>172</v>
      </c>
    </row>
    <row r="5" spans="1:32" ht="22.5" customHeight="1">
      <c r="A5" s="105" t="s">
        <v>74</v>
      </c>
      <c r="B5" s="105" t="s">
        <v>75</v>
      </c>
      <c r="C5" s="105" t="s">
        <v>76</v>
      </c>
      <c r="D5" s="78"/>
      <c r="E5" s="78"/>
      <c r="F5" s="130"/>
      <c r="G5" s="130"/>
      <c r="H5" s="130"/>
      <c r="I5" s="105"/>
      <c r="J5" s="130"/>
      <c r="K5" s="130"/>
      <c r="L5" s="130"/>
      <c r="M5" s="132"/>
      <c r="N5" s="130"/>
      <c r="O5" s="130"/>
      <c r="P5" s="133"/>
      <c r="Q5" s="130"/>
      <c r="R5" s="130"/>
      <c r="S5" s="130"/>
      <c r="T5" s="133"/>
      <c r="U5" s="130"/>
      <c r="V5" s="130"/>
      <c r="W5" s="130"/>
      <c r="X5" s="130"/>
      <c r="Y5" s="130"/>
      <c r="Z5" s="78"/>
      <c r="AA5" s="78"/>
      <c r="AB5" s="78"/>
      <c r="AC5" s="78"/>
      <c r="AD5" s="78"/>
      <c r="AE5" s="78"/>
      <c r="AF5" s="78"/>
    </row>
    <row r="6" spans="1:32" s="1" customFormat="1" ht="27" customHeight="1">
      <c r="A6" s="87"/>
      <c r="B6" s="87"/>
      <c r="C6" s="87"/>
      <c r="D6" s="107" t="s">
        <v>68</v>
      </c>
      <c r="E6" s="116">
        <f aca="true" t="shared" si="0" ref="E6:N8">E7</f>
        <v>1974200</v>
      </c>
      <c r="F6" s="116">
        <f t="shared" si="0"/>
        <v>441500</v>
      </c>
      <c r="G6" s="116">
        <f t="shared" si="0"/>
        <v>128000</v>
      </c>
      <c r="H6" s="116">
        <f t="shared" si="0"/>
        <v>33400</v>
      </c>
      <c r="I6" s="116">
        <f t="shared" si="0"/>
        <v>138000</v>
      </c>
      <c r="J6" s="116">
        <f t="shared" si="0"/>
        <v>127000</v>
      </c>
      <c r="K6" s="110" t="s">
        <v>12</v>
      </c>
      <c r="L6" s="110" t="s">
        <v>12</v>
      </c>
      <c r="M6" s="110" t="s">
        <v>12</v>
      </c>
      <c r="N6" s="116">
        <f t="shared" si="0"/>
        <v>105000</v>
      </c>
      <c r="O6" s="116">
        <f aca="true" t="shared" si="1" ref="O6:X8">O7</f>
        <v>227500</v>
      </c>
      <c r="P6" s="110" t="s">
        <v>12</v>
      </c>
      <c r="Q6" s="116">
        <f t="shared" si="1"/>
        <v>78000</v>
      </c>
      <c r="R6" s="116">
        <f t="shared" si="1"/>
        <v>69000</v>
      </c>
      <c r="S6" s="116">
        <f t="shared" si="1"/>
        <v>113600</v>
      </c>
      <c r="T6" s="110" t="s">
        <v>12</v>
      </c>
      <c r="U6" s="116">
        <f t="shared" si="1"/>
        <v>27000</v>
      </c>
      <c r="V6" s="116">
        <f t="shared" si="1"/>
        <v>45000</v>
      </c>
      <c r="W6" s="110" t="s">
        <v>12</v>
      </c>
      <c r="X6" s="116">
        <f t="shared" si="1"/>
        <v>291200</v>
      </c>
      <c r="Y6" s="116">
        <f>Y7</f>
        <v>150000</v>
      </c>
      <c r="Z6" s="110" t="s">
        <v>12</v>
      </c>
      <c r="AA6" s="110" t="s">
        <v>12</v>
      </c>
      <c r="AB6" s="110" t="s">
        <v>12</v>
      </c>
      <c r="AC6" s="110" t="s">
        <v>12</v>
      </c>
      <c r="AD6" s="110" t="s">
        <v>12</v>
      </c>
      <c r="AE6" s="110" t="s">
        <v>12</v>
      </c>
      <c r="AF6" s="110" t="s">
        <v>12</v>
      </c>
    </row>
    <row r="7" spans="1:32" ht="27" customHeight="1">
      <c r="A7" s="87"/>
      <c r="B7" s="87" t="s">
        <v>96</v>
      </c>
      <c r="C7" s="87"/>
      <c r="D7" s="107"/>
      <c r="E7" s="116">
        <f t="shared" si="0"/>
        <v>1974200</v>
      </c>
      <c r="F7" s="116">
        <f t="shared" si="0"/>
        <v>441500</v>
      </c>
      <c r="G7" s="116">
        <f t="shared" si="0"/>
        <v>128000</v>
      </c>
      <c r="H7" s="116">
        <f t="shared" si="0"/>
        <v>33400</v>
      </c>
      <c r="I7" s="116">
        <f t="shared" si="0"/>
        <v>138000</v>
      </c>
      <c r="J7" s="116">
        <f t="shared" si="0"/>
        <v>127000</v>
      </c>
      <c r="K7" s="110" t="s">
        <v>12</v>
      </c>
      <c r="L7" s="110" t="s">
        <v>12</v>
      </c>
      <c r="M7" s="110" t="s">
        <v>12</v>
      </c>
      <c r="N7" s="116">
        <f t="shared" si="0"/>
        <v>105000</v>
      </c>
      <c r="O7" s="116">
        <f t="shared" si="1"/>
        <v>227500</v>
      </c>
      <c r="P7" s="110" t="s">
        <v>12</v>
      </c>
      <c r="Q7" s="116">
        <f t="shared" si="1"/>
        <v>78000</v>
      </c>
      <c r="R7" s="116">
        <f t="shared" si="1"/>
        <v>69000</v>
      </c>
      <c r="S7" s="116">
        <f t="shared" si="1"/>
        <v>113600</v>
      </c>
      <c r="T7" s="110" t="s">
        <v>12</v>
      </c>
      <c r="U7" s="116">
        <f t="shared" si="1"/>
        <v>27000</v>
      </c>
      <c r="V7" s="116">
        <f t="shared" si="1"/>
        <v>45000</v>
      </c>
      <c r="W7" s="110" t="s">
        <v>12</v>
      </c>
      <c r="X7" s="116">
        <f t="shared" si="1"/>
        <v>291200</v>
      </c>
      <c r="Y7" s="116">
        <f>Y8</f>
        <v>150000</v>
      </c>
      <c r="Z7" s="110" t="s">
        <v>12</v>
      </c>
      <c r="AA7" s="110" t="s">
        <v>12</v>
      </c>
      <c r="AB7" s="110" t="s">
        <v>12</v>
      </c>
      <c r="AC7" s="110" t="s">
        <v>12</v>
      </c>
      <c r="AD7" s="110" t="s">
        <v>12</v>
      </c>
      <c r="AE7" s="110" t="s">
        <v>12</v>
      </c>
      <c r="AF7" s="110" t="s">
        <v>12</v>
      </c>
    </row>
    <row r="8" spans="1:32" ht="27" customHeight="1">
      <c r="A8" s="87" t="s">
        <v>95</v>
      </c>
      <c r="B8" s="87"/>
      <c r="C8" s="87"/>
      <c r="D8" s="107"/>
      <c r="E8" s="116">
        <f t="shared" si="0"/>
        <v>1974200</v>
      </c>
      <c r="F8" s="116">
        <f t="shared" si="0"/>
        <v>441500</v>
      </c>
      <c r="G8" s="116">
        <f t="shared" si="0"/>
        <v>128000</v>
      </c>
      <c r="H8" s="116">
        <f t="shared" si="0"/>
        <v>33400</v>
      </c>
      <c r="I8" s="116">
        <f t="shared" si="0"/>
        <v>138000</v>
      </c>
      <c r="J8" s="116">
        <f t="shared" si="0"/>
        <v>127000</v>
      </c>
      <c r="K8" s="110" t="s">
        <v>12</v>
      </c>
      <c r="L8" s="110" t="s">
        <v>12</v>
      </c>
      <c r="M8" s="110" t="s">
        <v>12</v>
      </c>
      <c r="N8" s="116">
        <f t="shared" si="0"/>
        <v>105000</v>
      </c>
      <c r="O8" s="116">
        <f t="shared" si="1"/>
        <v>227500</v>
      </c>
      <c r="P8" s="110" t="s">
        <v>12</v>
      </c>
      <c r="Q8" s="116">
        <f t="shared" si="1"/>
        <v>78000</v>
      </c>
      <c r="R8" s="116">
        <f t="shared" si="1"/>
        <v>69000</v>
      </c>
      <c r="S8" s="116">
        <f t="shared" si="1"/>
        <v>113600</v>
      </c>
      <c r="T8" s="110" t="s">
        <v>12</v>
      </c>
      <c r="U8" s="116">
        <f t="shared" si="1"/>
        <v>27000</v>
      </c>
      <c r="V8" s="116">
        <f t="shared" si="1"/>
        <v>45000</v>
      </c>
      <c r="W8" s="110" t="s">
        <v>12</v>
      </c>
      <c r="X8" s="116">
        <f t="shared" si="1"/>
        <v>291200</v>
      </c>
      <c r="Y8" s="116">
        <f>Y9</f>
        <v>150000</v>
      </c>
      <c r="Z8" s="110" t="s">
        <v>12</v>
      </c>
      <c r="AA8" s="110" t="s">
        <v>12</v>
      </c>
      <c r="AB8" s="110" t="s">
        <v>12</v>
      </c>
      <c r="AC8" s="110" t="s">
        <v>12</v>
      </c>
      <c r="AD8" s="110" t="s">
        <v>12</v>
      </c>
      <c r="AE8" s="110" t="s">
        <v>12</v>
      </c>
      <c r="AF8" s="110" t="s">
        <v>12</v>
      </c>
    </row>
    <row r="9" spans="1:32" ht="27" customHeight="1">
      <c r="A9" s="87" t="s">
        <v>97</v>
      </c>
      <c r="B9" s="87" t="s">
        <v>98</v>
      </c>
      <c r="C9" s="87" t="s">
        <v>99</v>
      </c>
      <c r="D9" s="107" t="s">
        <v>78</v>
      </c>
      <c r="E9" s="116">
        <v>1974200</v>
      </c>
      <c r="F9" s="116">
        <v>441500</v>
      </c>
      <c r="G9" s="116">
        <v>128000</v>
      </c>
      <c r="H9" s="116">
        <v>33400</v>
      </c>
      <c r="I9" s="116">
        <v>138000</v>
      </c>
      <c r="J9" s="116">
        <v>127000</v>
      </c>
      <c r="K9" s="110" t="s">
        <v>12</v>
      </c>
      <c r="L9" s="110" t="s">
        <v>12</v>
      </c>
      <c r="M9" s="110" t="s">
        <v>12</v>
      </c>
      <c r="N9" s="116">
        <v>105000</v>
      </c>
      <c r="O9" s="116">
        <v>227500</v>
      </c>
      <c r="P9" s="110" t="s">
        <v>12</v>
      </c>
      <c r="Q9" s="116">
        <v>78000</v>
      </c>
      <c r="R9" s="116">
        <v>69000</v>
      </c>
      <c r="S9" s="116">
        <v>113600</v>
      </c>
      <c r="T9" s="110" t="s">
        <v>12</v>
      </c>
      <c r="U9" s="116">
        <v>27000</v>
      </c>
      <c r="V9" s="116">
        <v>45000</v>
      </c>
      <c r="W9" s="110" t="s">
        <v>12</v>
      </c>
      <c r="X9" s="116">
        <v>291200</v>
      </c>
      <c r="Y9" s="116">
        <v>150000</v>
      </c>
      <c r="Z9" s="110" t="s">
        <v>12</v>
      </c>
      <c r="AA9" s="110" t="s">
        <v>12</v>
      </c>
      <c r="AB9" s="110" t="s">
        <v>12</v>
      </c>
      <c r="AC9" s="110" t="s">
        <v>12</v>
      </c>
      <c r="AD9" s="110" t="s">
        <v>12</v>
      </c>
      <c r="AE9" s="110" t="s">
        <v>12</v>
      </c>
      <c r="AF9" s="110" t="s">
        <v>12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9"/>
  <sheetViews>
    <sheetView showGridLines="0" showZeros="0" workbookViewId="0" topLeftCell="A1">
      <selection activeCell="J6" sqref="J6:J9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4" max="4" width="19.75390625" style="0" customWidth="1"/>
    <col min="5" max="6" width="15.25390625" style="0" customWidth="1"/>
    <col min="8" max="9" width="12.375" style="0" customWidth="1"/>
    <col min="10" max="16" width="7.75390625" style="0" customWidth="1"/>
    <col min="19" max="19" width="10.50390625" style="0" customWidth="1"/>
  </cols>
  <sheetData>
    <row r="1" ht="13.5" customHeight="1"/>
    <row r="2" spans="1:19" ht="39.75" customHeight="1">
      <c r="A2" s="55" t="s">
        <v>217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6.5" customHeight="1">
      <c r="A3" s="92" t="s">
        <v>72</v>
      </c>
      <c r="B3" s="93"/>
      <c r="C3" s="93"/>
      <c r="D3" s="93"/>
      <c r="E3" s="93"/>
      <c r="F3" s="17"/>
      <c r="S3" t="s">
        <v>2</v>
      </c>
    </row>
    <row r="4" spans="1:19" ht="16.5" customHeight="1">
      <c r="A4" s="117" t="s">
        <v>73</v>
      </c>
      <c r="B4" s="118"/>
      <c r="C4" s="119"/>
      <c r="D4" s="120" t="s">
        <v>77</v>
      </c>
      <c r="E4" s="120" t="s">
        <v>62</v>
      </c>
      <c r="F4" s="121" t="s">
        <v>111</v>
      </c>
      <c r="G4" s="122"/>
      <c r="H4" s="122"/>
      <c r="I4" s="122"/>
      <c r="J4" s="122"/>
      <c r="K4" s="122"/>
      <c r="L4" s="122"/>
      <c r="M4" s="122"/>
      <c r="N4" s="122"/>
      <c r="O4" s="122"/>
      <c r="P4" s="127"/>
      <c r="Q4" s="83" t="s">
        <v>114</v>
      </c>
      <c r="R4" s="94"/>
      <c r="S4" s="84"/>
    </row>
    <row r="5" spans="1:19" ht="36.75" customHeight="1">
      <c r="A5" s="123" t="s">
        <v>74</v>
      </c>
      <c r="B5" s="123" t="s">
        <v>75</v>
      </c>
      <c r="C5" s="123" t="s">
        <v>76</v>
      </c>
      <c r="D5" s="124"/>
      <c r="E5" s="124"/>
      <c r="F5" s="125" t="s">
        <v>68</v>
      </c>
      <c r="G5" s="126" t="s">
        <v>181</v>
      </c>
      <c r="H5" s="126" t="s">
        <v>163</v>
      </c>
      <c r="I5" s="126" t="s">
        <v>164</v>
      </c>
      <c r="J5" s="82" t="s">
        <v>178</v>
      </c>
      <c r="K5" s="126" t="s">
        <v>165</v>
      </c>
      <c r="L5" s="126" t="s">
        <v>169</v>
      </c>
      <c r="M5" s="126" t="s">
        <v>182</v>
      </c>
      <c r="N5" s="126" t="s">
        <v>183</v>
      </c>
      <c r="O5" s="128" t="s">
        <v>184</v>
      </c>
      <c r="P5" s="126" t="s">
        <v>185</v>
      </c>
      <c r="Q5" s="97" t="s">
        <v>68</v>
      </c>
      <c r="R5" s="97" t="s">
        <v>87</v>
      </c>
      <c r="S5" s="97" t="s">
        <v>151</v>
      </c>
    </row>
    <row r="6" spans="1:19" s="1" customFormat="1" ht="27" customHeight="1">
      <c r="A6" s="87"/>
      <c r="B6" s="87"/>
      <c r="C6" s="87"/>
      <c r="D6" s="107" t="s">
        <v>68</v>
      </c>
      <c r="E6" s="112">
        <f aca="true" t="shared" si="0" ref="E6:N8">E7</f>
        <v>1974200</v>
      </c>
      <c r="F6" s="112">
        <f t="shared" si="0"/>
        <v>1974200</v>
      </c>
      <c r="G6" s="116">
        <f t="shared" si="0"/>
        <v>1336100</v>
      </c>
      <c r="H6" s="116">
        <f t="shared" si="0"/>
        <v>78000</v>
      </c>
      <c r="I6" s="116">
        <f t="shared" si="0"/>
        <v>69000</v>
      </c>
      <c r="J6" s="110" t="s">
        <v>12</v>
      </c>
      <c r="K6" s="116">
        <f t="shared" si="0"/>
        <v>113600</v>
      </c>
      <c r="L6" s="110" t="s">
        <v>12</v>
      </c>
      <c r="M6" s="116">
        <f t="shared" si="0"/>
        <v>227500</v>
      </c>
      <c r="N6" s="116">
        <f t="shared" si="0"/>
        <v>150000</v>
      </c>
      <c r="O6" s="110" t="s">
        <v>12</v>
      </c>
      <c r="P6" s="110" t="s">
        <v>12</v>
      </c>
      <c r="Q6" s="110" t="s">
        <v>12</v>
      </c>
      <c r="R6" s="110" t="s">
        <v>12</v>
      </c>
      <c r="S6" s="110" t="s">
        <v>12</v>
      </c>
    </row>
    <row r="7" spans="1:19" ht="27" customHeight="1">
      <c r="A7" s="87"/>
      <c r="B7" s="87" t="s">
        <v>96</v>
      </c>
      <c r="C7" s="87"/>
      <c r="D7" s="107"/>
      <c r="E7" s="112">
        <f t="shared" si="0"/>
        <v>1974200</v>
      </c>
      <c r="F7" s="112">
        <f t="shared" si="0"/>
        <v>1974200</v>
      </c>
      <c r="G7" s="116">
        <f t="shared" si="0"/>
        <v>1336100</v>
      </c>
      <c r="H7" s="116">
        <f t="shared" si="0"/>
        <v>78000</v>
      </c>
      <c r="I7" s="116">
        <f t="shared" si="0"/>
        <v>69000</v>
      </c>
      <c r="J7" s="110" t="s">
        <v>12</v>
      </c>
      <c r="K7" s="116">
        <f t="shared" si="0"/>
        <v>113600</v>
      </c>
      <c r="L7" s="110" t="s">
        <v>12</v>
      </c>
      <c r="M7" s="116">
        <f t="shared" si="0"/>
        <v>227500</v>
      </c>
      <c r="N7" s="116">
        <f t="shared" si="0"/>
        <v>150000</v>
      </c>
      <c r="O7" s="110" t="s">
        <v>12</v>
      </c>
      <c r="P7" s="110" t="s">
        <v>12</v>
      </c>
      <c r="Q7" s="110" t="s">
        <v>12</v>
      </c>
      <c r="R7" s="110" t="s">
        <v>12</v>
      </c>
      <c r="S7" s="110" t="s">
        <v>12</v>
      </c>
    </row>
    <row r="8" spans="1:19" ht="27" customHeight="1">
      <c r="A8" s="87" t="s">
        <v>95</v>
      </c>
      <c r="B8" s="87"/>
      <c r="C8" s="87"/>
      <c r="D8" s="107"/>
      <c r="E8" s="112">
        <f t="shared" si="0"/>
        <v>1974200</v>
      </c>
      <c r="F8" s="112">
        <f t="shared" si="0"/>
        <v>1974200</v>
      </c>
      <c r="G8" s="116">
        <f t="shared" si="0"/>
        <v>1336100</v>
      </c>
      <c r="H8" s="116">
        <f t="shared" si="0"/>
        <v>78000</v>
      </c>
      <c r="I8" s="116">
        <f t="shared" si="0"/>
        <v>69000</v>
      </c>
      <c r="J8" s="110" t="s">
        <v>12</v>
      </c>
      <c r="K8" s="116">
        <f t="shared" si="0"/>
        <v>113600</v>
      </c>
      <c r="L8" s="110" t="s">
        <v>12</v>
      </c>
      <c r="M8" s="116">
        <f t="shared" si="0"/>
        <v>227500</v>
      </c>
      <c r="N8" s="116">
        <f t="shared" si="0"/>
        <v>150000</v>
      </c>
      <c r="O8" s="110" t="s">
        <v>12</v>
      </c>
      <c r="P8" s="110" t="s">
        <v>12</v>
      </c>
      <c r="Q8" s="110" t="s">
        <v>12</v>
      </c>
      <c r="R8" s="110" t="s">
        <v>12</v>
      </c>
      <c r="S8" s="110" t="s">
        <v>12</v>
      </c>
    </row>
    <row r="9" spans="1:19" ht="27" customHeight="1">
      <c r="A9" s="87" t="s">
        <v>97</v>
      </c>
      <c r="B9" s="87" t="s">
        <v>98</v>
      </c>
      <c r="C9" s="87" t="s">
        <v>99</v>
      </c>
      <c r="D9" s="107" t="s">
        <v>78</v>
      </c>
      <c r="E9" s="112">
        <v>1974200</v>
      </c>
      <c r="F9" s="112">
        <v>1974200</v>
      </c>
      <c r="G9" s="116">
        <v>1336100</v>
      </c>
      <c r="H9" s="116">
        <v>78000</v>
      </c>
      <c r="I9" s="116">
        <v>69000</v>
      </c>
      <c r="J9" s="110" t="s">
        <v>12</v>
      </c>
      <c r="K9" s="116">
        <v>113600</v>
      </c>
      <c r="L9" s="110" t="s">
        <v>12</v>
      </c>
      <c r="M9" s="116">
        <v>227500</v>
      </c>
      <c r="N9" s="116">
        <v>150000</v>
      </c>
      <c r="O9" s="110" t="s">
        <v>12</v>
      </c>
      <c r="P9" s="110" t="s">
        <v>12</v>
      </c>
      <c r="Q9" s="110" t="s">
        <v>12</v>
      </c>
      <c r="R9" s="110" t="s">
        <v>12</v>
      </c>
      <c r="S9" s="110" t="s">
        <v>12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9"/>
  <sheetViews>
    <sheetView showGridLines="0" showZeros="0" workbookViewId="0" topLeftCell="A1">
      <selection activeCell="J6" sqref="J6:L9"/>
    </sheetView>
  </sheetViews>
  <sheetFormatPr defaultColWidth="9.00390625" defaultRowHeight="13.5"/>
  <cols>
    <col min="1" max="2" width="6.50390625" style="0" customWidth="1"/>
    <col min="3" max="3" width="7.125" style="0" customWidth="1"/>
    <col min="4" max="4" width="15.125" style="0" customWidth="1"/>
  </cols>
  <sheetData>
    <row r="1" ht="13.5" customHeight="1"/>
    <row r="2" spans="1:16" ht="47.25" customHeight="1">
      <c r="A2" s="55" t="s">
        <v>218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8" customHeight="1">
      <c r="A3" s="92" t="s">
        <v>72</v>
      </c>
      <c r="B3" s="93"/>
      <c r="C3" s="93"/>
      <c r="D3" s="93"/>
      <c r="E3" s="93"/>
      <c r="P3" s="91" t="s">
        <v>2</v>
      </c>
    </row>
    <row r="4" spans="1:16" ht="15.75" customHeight="1">
      <c r="A4" s="74" t="s">
        <v>73</v>
      </c>
      <c r="B4" s="75"/>
      <c r="C4" s="76"/>
      <c r="D4" s="73" t="s">
        <v>77</v>
      </c>
      <c r="E4" s="73" t="s">
        <v>62</v>
      </c>
      <c r="F4" s="73" t="s">
        <v>187</v>
      </c>
      <c r="G4" s="73" t="s">
        <v>188</v>
      </c>
      <c r="H4" s="104" t="s">
        <v>189</v>
      </c>
      <c r="I4" s="104" t="s">
        <v>190</v>
      </c>
      <c r="J4" s="104" t="s">
        <v>191</v>
      </c>
      <c r="K4" s="104" t="s">
        <v>192</v>
      </c>
      <c r="L4" s="104" t="s">
        <v>136</v>
      </c>
      <c r="M4" s="111" t="s">
        <v>193</v>
      </c>
      <c r="N4" s="113" t="s">
        <v>194</v>
      </c>
      <c r="O4" s="111" t="s">
        <v>195</v>
      </c>
      <c r="P4" s="73" t="s">
        <v>196</v>
      </c>
    </row>
    <row r="5" spans="1:16" ht="28.5" customHeight="1">
      <c r="A5" s="105" t="s">
        <v>74</v>
      </c>
      <c r="B5" s="105" t="s">
        <v>75</v>
      </c>
      <c r="C5" s="105" t="s">
        <v>76</v>
      </c>
      <c r="D5" s="78"/>
      <c r="E5" s="78"/>
      <c r="F5" s="78"/>
      <c r="G5" s="78"/>
      <c r="H5" s="106"/>
      <c r="I5" s="106"/>
      <c r="J5" s="106"/>
      <c r="K5" s="106"/>
      <c r="L5" s="106"/>
      <c r="M5" s="114"/>
      <c r="N5" s="115"/>
      <c r="O5" s="114"/>
      <c r="P5" s="78"/>
    </row>
    <row r="6" spans="1:16" s="1" customFormat="1" ht="49.5" customHeight="1">
      <c r="A6" s="87"/>
      <c r="B6" s="87"/>
      <c r="C6" s="87"/>
      <c r="D6" s="107" t="s">
        <v>68</v>
      </c>
      <c r="E6" s="112">
        <f>E7</f>
        <v>10200</v>
      </c>
      <c r="F6" s="110" t="s">
        <v>12</v>
      </c>
      <c r="G6" s="110" t="s">
        <v>12</v>
      </c>
      <c r="H6" s="110" t="s">
        <v>12</v>
      </c>
      <c r="I6" s="116">
        <f>I7</f>
        <v>10200</v>
      </c>
      <c r="J6" s="110" t="s">
        <v>12</v>
      </c>
      <c r="K6" s="110" t="s">
        <v>12</v>
      </c>
      <c r="L6" s="110" t="s">
        <v>12</v>
      </c>
      <c r="M6" s="110" t="s">
        <v>12</v>
      </c>
      <c r="N6" s="110" t="s">
        <v>12</v>
      </c>
      <c r="O6" s="110" t="s">
        <v>12</v>
      </c>
      <c r="P6" s="110" t="s">
        <v>12</v>
      </c>
    </row>
    <row r="7" spans="1:16" ht="49.5" customHeight="1">
      <c r="A7" s="87"/>
      <c r="B7" s="87" t="s">
        <v>96</v>
      </c>
      <c r="C7" s="87"/>
      <c r="D7" s="107"/>
      <c r="E7" s="112">
        <f>E8</f>
        <v>10200</v>
      </c>
      <c r="F7" s="110" t="s">
        <v>12</v>
      </c>
      <c r="G7" s="110" t="s">
        <v>12</v>
      </c>
      <c r="H7" s="110" t="s">
        <v>12</v>
      </c>
      <c r="I7" s="116">
        <f>I8</f>
        <v>10200</v>
      </c>
      <c r="J7" s="110" t="s">
        <v>12</v>
      </c>
      <c r="K7" s="110" t="s">
        <v>12</v>
      </c>
      <c r="L7" s="110" t="s">
        <v>12</v>
      </c>
      <c r="M7" s="110" t="s">
        <v>12</v>
      </c>
      <c r="N7" s="110" t="s">
        <v>12</v>
      </c>
      <c r="O7" s="110" t="s">
        <v>12</v>
      </c>
      <c r="P7" s="110" t="s">
        <v>12</v>
      </c>
    </row>
    <row r="8" spans="1:16" ht="49.5" customHeight="1">
      <c r="A8" s="87" t="s">
        <v>95</v>
      </c>
      <c r="B8" s="87"/>
      <c r="C8" s="87"/>
      <c r="D8" s="107"/>
      <c r="E8" s="112">
        <f>E9</f>
        <v>10200</v>
      </c>
      <c r="F8" s="110" t="s">
        <v>12</v>
      </c>
      <c r="G8" s="110" t="s">
        <v>12</v>
      </c>
      <c r="H8" s="110" t="s">
        <v>12</v>
      </c>
      <c r="I8" s="116">
        <f>I9</f>
        <v>10200</v>
      </c>
      <c r="J8" s="110" t="s">
        <v>12</v>
      </c>
      <c r="K8" s="110" t="s">
        <v>12</v>
      </c>
      <c r="L8" s="110" t="s">
        <v>12</v>
      </c>
      <c r="M8" s="110" t="s">
        <v>12</v>
      </c>
      <c r="N8" s="110" t="s">
        <v>12</v>
      </c>
      <c r="O8" s="110" t="s">
        <v>12</v>
      </c>
      <c r="P8" s="110" t="s">
        <v>12</v>
      </c>
    </row>
    <row r="9" spans="1:16" ht="49.5" customHeight="1">
      <c r="A9" s="87" t="s">
        <v>97</v>
      </c>
      <c r="B9" s="87" t="s">
        <v>98</v>
      </c>
      <c r="C9" s="87" t="s">
        <v>99</v>
      </c>
      <c r="D9" s="107" t="s">
        <v>78</v>
      </c>
      <c r="E9" s="112">
        <v>10200</v>
      </c>
      <c r="F9" s="110" t="s">
        <v>12</v>
      </c>
      <c r="G9" s="110" t="s">
        <v>12</v>
      </c>
      <c r="H9" s="110" t="s">
        <v>12</v>
      </c>
      <c r="I9" s="116">
        <v>10200</v>
      </c>
      <c r="J9" s="110" t="s">
        <v>12</v>
      </c>
      <c r="K9" s="110" t="s">
        <v>12</v>
      </c>
      <c r="L9" s="110" t="s">
        <v>12</v>
      </c>
      <c r="M9" s="110" t="s">
        <v>12</v>
      </c>
      <c r="N9" s="110" t="s">
        <v>12</v>
      </c>
      <c r="O9" s="110" t="s">
        <v>12</v>
      </c>
      <c r="P9" s="110" t="s">
        <v>12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workbookViewId="0" topLeftCell="A1">
      <selection activeCell="I6" sqref="I6:J8"/>
    </sheetView>
  </sheetViews>
  <sheetFormatPr defaultColWidth="9.00390625" defaultRowHeight="13.5"/>
  <cols>
    <col min="1" max="1" width="10.625" style="0" customWidth="1"/>
    <col min="2" max="2" width="18.375" style="0" customWidth="1"/>
    <col min="3" max="3" width="21.125" style="0" customWidth="1"/>
    <col min="4" max="4" width="15.125" style="0" customWidth="1"/>
    <col min="5" max="5" width="24.375" style="0" customWidth="1"/>
    <col min="6" max="6" width="11.50390625" style="0" customWidth="1"/>
    <col min="7" max="8" width="12.00390625" style="0" customWidth="1"/>
    <col min="9" max="9" width="11.50390625" style="0" customWidth="1"/>
    <col min="10" max="10" width="11.00390625" style="0" customWidth="1"/>
    <col min="11" max="11" width="11.375" style="0" customWidth="1"/>
    <col min="12" max="12" width="12.00390625" style="0" customWidth="1"/>
  </cols>
  <sheetData>
    <row r="1" ht="13.5" customHeight="1">
      <c r="A1" s="1"/>
    </row>
    <row r="2" spans="1:12" ht="30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3.5" customHeight="1">
      <c r="A3" s="70" t="s">
        <v>60</v>
      </c>
      <c r="B3" s="71"/>
      <c r="C3" s="71"/>
      <c r="D3" s="70"/>
      <c r="L3" s="91" t="s">
        <v>2</v>
      </c>
    </row>
    <row r="4" spans="1:12" ht="13.5" customHeight="1">
      <c r="A4" s="74" t="s">
        <v>61</v>
      </c>
      <c r="B4" s="76"/>
      <c r="C4" s="73" t="s">
        <v>62</v>
      </c>
      <c r="D4" s="74" t="s">
        <v>63</v>
      </c>
      <c r="E4" s="76"/>
      <c r="F4" s="73" t="s">
        <v>16</v>
      </c>
      <c r="G4" s="73" t="s">
        <v>19</v>
      </c>
      <c r="H4" s="189" t="s">
        <v>22</v>
      </c>
      <c r="I4" s="73" t="s">
        <v>24</v>
      </c>
      <c r="J4" s="73" t="s">
        <v>26</v>
      </c>
      <c r="K4" s="73" t="s">
        <v>29</v>
      </c>
      <c r="L4" s="73" t="s">
        <v>32</v>
      </c>
    </row>
    <row r="5" spans="1:12" ht="27" customHeight="1">
      <c r="A5" s="105" t="s">
        <v>64</v>
      </c>
      <c r="B5" s="105" t="s">
        <v>65</v>
      </c>
      <c r="C5" s="78"/>
      <c r="D5" s="78" t="s">
        <v>66</v>
      </c>
      <c r="E5" s="78" t="s">
        <v>67</v>
      </c>
      <c r="F5" s="78"/>
      <c r="G5" s="78"/>
      <c r="H5" s="189"/>
      <c r="I5" s="78"/>
      <c r="J5" s="78"/>
      <c r="K5" s="78"/>
      <c r="L5" s="78"/>
    </row>
    <row r="6" spans="1:12" s="1" customFormat="1" ht="24.75" customHeight="1">
      <c r="A6" s="87"/>
      <c r="B6" s="107" t="s">
        <v>68</v>
      </c>
      <c r="C6" s="88">
        <f aca="true" t="shared" si="0" ref="C6:E7">C7</f>
        <v>7275472.35</v>
      </c>
      <c r="D6" s="89">
        <f t="shared" si="0"/>
        <v>5515472.35</v>
      </c>
      <c r="E6" s="89">
        <f t="shared" si="0"/>
        <v>100000</v>
      </c>
      <c r="F6" s="181" t="s">
        <v>12</v>
      </c>
      <c r="G6" s="181" t="s">
        <v>12</v>
      </c>
      <c r="H6" s="188">
        <f>H7</f>
        <v>1660000</v>
      </c>
      <c r="I6" s="181" t="s">
        <v>12</v>
      </c>
      <c r="J6" s="181" t="s">
        <v>12</v>
      </c>
      <c r="K6" s="181" t="s">
        <v>12</v>
      </c>
      <c r="L6" s="181" t="s">
        <v>12</v>
      </c>
    </row>
    <row r="7" spans="1:12" ht="24.75" customHeight="1">
      <c r="A7" s="87"/>
      <c r="B7" s="107"/>
      <c r="C7" s="88">
        <f t="shared" si="0"/>
        <v>7275472.35</v>
      </c>
      <c r="D7" s="89">
        <f t="shared" si="0"/>
        <v>5515472.35</v>
      </c>
      <c r="E7" s="89">
        <f t="shared" si="0"/>
        <v>100000</v>
      </c>
      <c r="F7" s="181" t="s">
        <v>12</v>
      </c>
      <c r="G7" s="181" t="s">
        <v>12</v>
      </c>
      <c r="H7" s="188">
        <f>H8</f>
        <v>1660000</v>
      </c>
      <c r="I7" s="181" t="s">
        <v>12</v>
      </c>
      <c r="J7" s="181" t="s">
        <v>12</v>
      </c>
      <c r="K7" s="181" t="s">
        <v>12</v>
      </c>
      <c r="L7" s="181" t="s">
        <v>12</v>
      </c>
    </row>
    <row r="8" spans="1:12" ht="24.75" customHeight="1">
      <c r="A8" s="87" t="s">
        <v>69</v>
      </c>
      <c r="B8" s="107" t="s">
        <v>70</v>
      </c>
      <c r="C8" s="88">
        <v>7275472.35</v>
      </c>
      <c r="D8" s="89">
        <v>5515472.35</v>
      </c>
      <c r="E8" s="89">
        <v>100000</v>
      </c>
      <c r="F8" s="181" t="s">
        <v>12</v>
      </c>
      <c r="G8" s="181" t="s">
        <v>12</v>
      </c>
      <c r="H8" s="188">
        <v>1660000</v>
      </c>
      <c r="I8" s="181" t="s">
        <v>12</v>
      </c>
      <c r="J8" s="181" t="s">
        <v>12</v>
      </c>
      <c r="K8" s="181" t="s">
        <v>12</v>
      </c>
      <c r="L8" s="181" t="s">
        <v>12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rintOptions/>
  <pageMargins left="0.708661417322835" right="0.708661417322835" top="0.7480314960629919" bottom="0.7480314960629919" header="0.31496062992126" footer="0.31496062992126"/>
  <pageSetup fitToHeight="1" fitToWidth="1" horizontalDpi="600" verticalDpi="600" orientation="landscape" paperSize="9" scale="78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9"/>
  <sheetViews>
    <sheetView showGridLines="0" showZeros="0" workbookViewId="0" topLeftCell="A1">
      <selection activeCell="H6" sqref="H6:J9"/>
    </sheetView>
  </sheetViews>
  <sheetFormatPr defaultColWidth="9.00390625" defaultRowHeight="13.5"/>
  <cols>
    <col min="1" max="3" width="5.375" style="0" customWidth="1"/>
    <col min="4" max="5" width="17.75390625" style="0" customWidth="1"/>
    <col min="6" max="6" width="10.625" style="0" customWidth="1"/>
    <col min="7" max="7" width="10.00390625" style="0" customWidth="1"/>
    <col min="8" max="8" width="10.125" style="0" customWidth="1"/>
    <col min="9" max="9" width="10.50390625" style="0" customWidth="1"/>
    <col min="10" max="10" width="10.625" style="0" customWidth="1"/>
  </cols>
  <sheetData>
    <row r="1" ht="13.5" customHeight="1"/>
    <row r="2" spans="1:10" ht="36" customHeight="1">
      <c r="A2" s="55" t="s">
        <v>219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1" customHeight="1">
      <c r="A3" s="92" t="s">
        <v>72</v>
      </c>
      <c r="B3" s="93"/>
      <c r="C3" s="93"/>
      <c r="D3" s="93"/>
      <c r="E3" s="93"/>
      <c r="J3" t="s">
        <v>2</v>
      </c>
    </row>
    <row r="4" spans="1:10" ht="15.75" customHeight="1">
      <c r="A4" s="74" t="s">
        <v>73</v>
      </c>
      <c r="B4" s="75"/>
      <c r="C4" s="76"/>
      <c r="D4" s="73" t="s">
        <v>77</v>
      </c>
      <c r="E4" s="73" t="s">
        <v>62</v>
      </c>
      <c r="F4" s="73" t="s">
        <v>198</v>
      </c>
      <c r="G4" s="73" t="s">
        <v>193</v>
      </c>
      <c r="H4" s="104" t="s">
        <v>199</v>
      </c>
      <c r="I4" s="104" t="s">
        <v>200</v>
      </c>
      <c r="J4" s="111" t="s">
        <v>196</v>
      </c>
    </row>
    <row r="5" spans="1:10" ht="28.5" customHeight="1">
      <c r="A5" s="105" t="s">
        <v>74</v>
      </c>
      <c r="B5" s="105" t="s">
        <v>75</v>
      </c>
      <c r="C5" s="105" t="s">
        <v>76</v>
      </c>
      <c r="D5" s="78"/>
      <c r="E5" s="78"/>
      <c r="F5" s="78"/>
      <c r="G5" s="78"/>
      <c r="H5" s="106"/>
      <c r="I5" s="106"/>
      <c r="J5" s="111"/>
    </row>
    <row r="6" spans="1:10" s="1" customFormat="1" ht="29.25" customHeight="1">
      <c r="A6" s="87"/>
      <c r="B6" s="87"/>
      <c r="C6" s="87"/>
      <c r="D6" s="107" t="s">
        <v>68</v>
      </c>
      <c r="E6" s="108">
        <f aca="true" t="shared" si="0" ref="E6:F8">E7</f>
        <v>10200</v>
      </c>
      <c r="F6" s="109">
        <f t="shared" si="0"/>
        <v>10200</v>
      </c>
      <c r="G6" s="110" t="s">
        <v>12</v>
      </c>
      <c r="H6" s="110" t="s">
        <v>12</v>
      </c>
      <c r="I6" s="110" t="s">
        <v>12</v>
      </c>
      <c r="J6" s="110" t="s">
        <v>12</v>
      </c>
    </row>
    <row r="7" spans="1:10" ht="29.25" customHeight="1">
      <c r="A7" s="87"/>
      <c r="B7" s="87" t="s">
        <v>96</v>
      </c>
      <c r="C7" s="87"/>
      <c r="D7" s="107"/>
      <c r="E7" s="108">
        <f t="shared" si="0"/>
        <v>10200</v>
      </c>
      <c r="F7" s="109">
        <f t="shared" si="0"/>
        <v>10200</v>
      </c>
      <c r="G7" s="110" t="s">
        <v>12</v>
      </c>
      <c r="H7" s="110" t="s">
        <v>12</v>
      </c>
      <c r="I7" s="110" t="s">
        <v>12</v>
      </c>
      <c r="J7" s="110" t="s">
        <v>12</v>
      </c>
    </row>
    <row r="8" spans="1:10" ht="29.25" customHeight="1">
      <c r="A8" s="87" t="s">
        <v>95</v>
      </c>
      <c r="B8" s="87"/>
      <c r="C8" s="87"/>
      <c r="D8" s="107"/>
      <c r="E8" s="108">
        <f t="shared" si="0"/>
        <v>10200</v>
      </c>
      <c r="F8" s="109">
        <f t="shared" si="0"/>
        <v>10200</v>
      </c>
      <c r="G8" s="110" t="s">
        <v>12</v>
      </c>
      <c r="H8" s="110" t="s">
        <v>12</v>
      </c>
      <c r="I8" s="110" t="s">
        <v>12</v>
      </c>
      <c r="J8" s="110" t="s">
        <v>12</v>
      </c>
    </row>
    <row r="9" spans="1:10" ht="29.25" customHeight="1">
      <c r="A9" s="87" t="s">
        <v>97</v>
      </c>
      <c r="B9" s="87" t="s">
        <v>98</v>
      </c>
      <c r="C9" s="87" t="s">
        <v>99</v>
      </c>
      <c r="D9" s="107" t="s">
        <v>78</v>
      </c>
      <c r="E9" s="108">
        <v>10200</v>
      </c>
      <c r="F9" s="109">
        <v>10200</v>
      </c>
      <c r="G9" s="110" t="s">
        <v>12</v>
      </c>
      <c r="H9" s="110" t="s">
        <v>12</v>
      </c>
      <c r="I9" s="110" t="s">
        <v>12</v>
      </c>
      <c r="J9" s="110" t="s">
        <v>12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7"/>
  <sheetViews>
    <sheetView showGridLines="0" showZeros="0" workbookViewId="0" topLeftCell="A1">
      <selection activeCell="L28" sqref="L28"/>
    </sheetView>
  </sheetViews>
  <sheetFormatPr defaultColWidth="9.00390625" defaultRowHeight="13.5"/>
  <cols>
    <col min="1" max="1" width="6.75390625" style="0" customWidth="1"/>
    <col min="2" max="3" width="5.875" style="0" customWidth="1"/>
    <col min="4" max="4" width="13.375" style="0" customWidth="1"/>
  </cols>
  <sheetData>
    <row r="1" ht="13.5" customHeight="1"/>
    <row r="2" spans="1:17" ht="31.5" customHeight="1">
      <c r="A2" s="55" t="s">
        <v>220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8" customHeight="1">
      <c r="A3" s="70" t="s">
        <v>72</v>
      </c>
      <c r="B3" s="70"/>
      <c r="C3" s="70"/>
      <c r="D3" s="70"/>
      <c r="E3" s="70"/>
      <c r="F3" s="70"/>
      <c r="Q3" s="91" t="s">
        <v>2</v>
      </c>
    </row>
    <row r="4" spans="1:17" ht="16.5" customHeight="1">
      <c r="A4" s="83" t="s">
        <v>73</v>
      </c>
      <c r="B4" s="94"/>
      <c r="C4" s="94"/>
      <c r="D4" s="84"/>
      <c r="E4" s="82" t="s">
        <v>62</v>
      </c>
      <c r="F4" s="83" t="s">
        <v>7</v>
      </c>
      <c r="G4" s="94"/>
      <c r="H4" s="94"/>
      <c r="I4" s="84"/>
      <c r="J4" s="83" t="s">
        <v>20</v>
      </c>
      <c r="K4" s="94"/>
      <c r="L4" s="94"/>
      <c r="M4" s="94"/>
      <c r="N4" s="94"/>
      <c r="O4" s="94"/>
      <c r="P4" s="94"/>
      <c r="Q4" s="84"/>
    </row>
    <row r="5" spans="1:17" ht="16.5" customHeight="1">
      <c r="A5" s="83" t="s">
        <v>83</v>
      </c>
      <c r="B5" s="94"/>
      <c r="C5" s="84"/>
      <c r="D5" s="82" t="s">
        <v>77</v>
      </c>
      <c r="E5" s="95"/>
      <c r="F5" s="82" t="s">
        <v>68</v>
      </c>
      <c r="G5" s="82" t="s">
        <v>84</v>
      </c>
      <c r="H5" s="82" t="s">
        <v>85</v>
      </c>
      <c r="I5" s="82" t="s">
        <v>86</v>
      </c>
      <c r="J5" s="82" t="s">
        <v>68</v>
      </c>
      <c r="K5" s="82" t="s">
        <v>87</v>
      </c>
      <c r="L5" s="82" t="s">
        <v>88</v>
      </c>
      <c r="M5" s="82" t="s">
        <v>89</v>
      </c>
      <c r="N5" s="82" t="s">
        <v>90</v>
      </c>
      <c r="O5" s="82" t="s">
        <v>91</v>
      </c>
      <c r="P5" s="82" t="s">
        <v>93</v>
      </c>
      <c r="Q5" s="100" t="s">
        <v>94</v>
      </c>
    </row>
    <row r="6" spans="1:17" ht="18" customHeight="1">
      <c r="A6" s="97" t="s">
        <v>74</v>
      </c>
      <c r="B6" s="97" t="s">
        <v>75</v>
      </c>
      <c r="C6" s="97" t="s">
        <v>76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101"/>
    </row>
    <row r="7" spans="1:17" s="1" customFormat="1" ht="21.75" customHeight="1">
      <c r="A7" s="103"/>
      <c r="B7" s="103"/>
      <c r="C7" s="103"/>
      <c r="D7" s="98"/>
      <c r="E7" s="99"/>
      <c r="F7" s="103" t="s">
        <v>221</v>
      </c>
      <c r="G7" s="103" t="s">
        <v>221</v>
      </c>
      <c r="H7" s="103" t="s">
        <v>221</v>
      </c>
      <c r="I7" s="103" t="s">
        <v>221</v>
      </c>
      <c r="J7" s="103" t="s">
        <v>221</v>
      </c>
      <c r="K7" s="103" t="s">
        <v>221</v>
      </c>
      <c r="L7" s="103" t="s">
        <v>221</v>
      </c>
      <c r="M7" s="103" t="s">
        <v>221</v>
      </c>
      <c r="N7" s="103" t="s">
        <v>221</v>
      </c>
      <c r="O7" s="103" t="s">
        <v>221</v>
      </c>
      <c r="P7" s="103" t="s">
        <v>221</v>
      </c>
      <c r="Q7" s="103" t="s">
        <v>221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7"/>
  <sheetViews>
    <sheetView showGridLines="0" showZeros="0" workbookViewId="0" topLeftCell="A1">
      <selection activeCell="E7" sqref="E7:Q7"/>
    </sheetView>
  </sheetViews>
  <sheetFormatPr defaultColWidth="9.00390625" defaultRowHeight="13.5"/>
  <cols>
    <col min="1" max="1" width="5.25390625" style="0" customWidth="1"/>
    <col min="2" max="2" width="5.75390625" style="0" customWidth="1"/>
    <col min="3" max="3" width="5.375" style="0" customWidth="1"/>
    <col min="4" max="4" width="18.125" style="0" customWidth="1"/>
    <col min="5" max="5" width="15.375" style="0" customWidth="1"/>
    <col min="17" max="17" width="11.625" style="0" customWidth="1"/>
  </cols>
  <sheetData>
    <row r="1" ht="13.5" customHeight="1"/>
    <row r="2" spans="1:17" ht="47.25" customHeight="1">
      <c r="A2" s="69" t="s">
        <v>222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" customHeight="1">
      <c r="A3" s="92" t="s">
        <v>72</v>
      </c>
      <c r="B3" s="102"/>
      <c r="C3" s="102"/>
      <c r="D3" s="102"/>
      <c r="Q3" t="s">
        <v>2</v>
      </c>
    </row>
    <row r="4" spans="1:17" ht="40.5" customHeight="1">
      <c r="A4" s="83" t="s">
        <v>73</v>
      </c>
      <c r="B4" s="94"/>
      <c r="C4" s="84"/>
      <c r="D4" s="82" t="s">
        <v>73</v>
      </c>
      <c r="E4" s="82" t="s">
        <v>62</v>
      </c>
      <c r="F4" s="82" t="s">
        <v>110</v>
      </c>
      <c r="G4" s="82" t="s">
        <v>111</v>
      </c>
      <c r="H4" s="82" t="s">
        <v>112</v>
      </c>
      <c r="I4" s="82" t="s">
        <v>113</v>
      </c>
      <c r="J4" s="82" t="s">
        <v>114</v>
      </c>
      <c r="K4" s="82" t="s">
        <v>115</v>
      </c>
      <c r="L4" s="82" t="s">
        <v>116</v>
      </c>
      <c r="M4" s="82" t="s">
        <v>117</v>
      </c>
      <c r="N4" s="82" t="s">
        <v>86</v>
      </c>
      <c r="O4" s="82" t="s">
        <v>118</v>
      </c>
      <c r="P4" s="82" t="s">
        <v>94</v>
      </c>
      <c r="Q4" s="82" t="s">
        <v>93</v>
      </c>
    </row>
    <row r="5" spans="1:17" ht="13.5" customHeight="1">
      <c r="A5" s="82" t="s">
        <v>74</v>
      </c>
      <c r="B5" s="82" t="s">
        <v>75</v>
      </c>
      <c r="C5" s="82" t="s">
        <v>76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3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s="1" customFormat="1" ht="33.75" customHeight="1">
      <c r="A7" s="7"/>
      <c r="B7" s="7"/>
      <c r="C7" s="7"/>
      <c r="D7" s="96"/>
      <c r="E7" s="7" t="s">
        <v>221</v>
      </c>
      <c r="F7" s="7" t="s">
        <v>221</v>
      </c>
      <c r="G7" s="7" t="s">
        <v>221</v>
      </c>
      <c r="H7" s="7" t="s">
        <v>221</v>
      </c>
      <c r="I7" s="7" t="s">
        <v>221</v>
      </c>
      <c r="J7" s="7" t="s">
        <v>221</v>
      </c>
      <c r="K7" s="7" t="s">
        <v>221</v>
      </c>
      <c r="L7" s="7" t="s">
        <v>221</v>
      </c>
      <c r="M7" s="7" t="s">
        <v>221</v>
      </c>
      <c r="N7" s="7" t="s">
        <v>221</v>
      </c>
      <c r="O7" s="7" t="s">
        <v>221</v>
      </c>
      <c r="P7" s="7" t="s">
        <v>221</v>
      </c>
      <c r="Q7" s="7" t="s">
        <v>221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7"/>
  <sheetViews>
    <sheetView showGridLines="0" showZeros="0" workbookViewId="0" topLeftCell="A1">
      <selection activeCell="Q14" sqref="Q14"/>
    </sheetView>
  </sheetViews>
  <sheetFormatPr defaultColWidth="9.00390625" defaultRowHeight="13.5"/>
  <cols>
    <col min="1" max="1" width="6.50390625" style="0" customWidth="1"/>
    <col min="2" max="2" width="6.25390625" style="0" customWidth="1"/>
    <col min="3" max="3" width="5.50390625" style="0" customWidth="1"/>
    <col min="4" max="4" width="18.50390625" style="0" customWidth="1"/>
  </cols>
  <sheetData>
    <row r="1" ht="13.5" customHeight="1"/>
    <row r="2" spans="1:17" ht="45" customHeight="1">
      <c r="A2" s="55" t="s">
        <v>223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21" customHeight="1">
      <c r="A3" s="70" t="s">
        <v>72</v>
      </c>
      <c r="B3" s="70"/>
      <c r="C3" s="70"/>
      <c r="D3" s="70"/>
      <c r="E3" s="70"/>
      <c r="F3" s="70"/>
      <c r="Q3" s="91" t="s">
        <v>2</v>
      </c>
    </row>
    <row r="4" spans="1:17" ht="16.5" customHeight="1">
      <c r="A4" s="83" t="s">
        <v>73</v>
      </c>
      <c r="B4" s="94"/>
      <c r="C4" s="94"/>
      <c r="D4" s="84"/>
      <c r="E4" s="82" t="s">
        <v>62</v>
      </c>
      <c r="F4" s="83" t="s">
        <v>7</v>
      </c>
      <c r="G4" s="94"/>
      <c r="H4" s="94"/>
      <c r="I4" s="84"/>
      <c r="J4" s="83" t="s">
        <v>20</v>
      </c>
      <c r="K4" s="94"/>
      <c r="L4" s="94"/>
      <c r="M4" s="94"/>
      <c r="N4" s="94"/>
      <c r="O4" s="94"/>
      <c r="P4" s="94"/>
      <c r="Q4" s="84"/>
    </row>
    <row r="5" spans="1:17" ht="16.5" customHeight="1">
      <c r="A5" s="83" t="s">
        <v>83</v>
      </c>
      <c r="B5" s="94"/>
      <c r="C5" s="84"/>
      <c r="D5" s="82" t="s">
        <v>77</v>
      </c>
      <c r="E5" s="95"/>
      <c r="F5" s="82" t="s">
        <v>68</v>
      </c>
      <c r="G5" s="82" t="s">
        <v>84</v>
      </c>
      <c r="H5" s="82" t="s">
        <v>85</v>
      </c>
      <c r="I5" s="82" t="s">
        <v>86</v>
      </c>
      <c r="J5" s="82" t="s">
        <v>68</v>
      </c>
      <c r="K5" s="82" t="s">
        <v>87</v>
      </c>
      <c r="L5" s="82" t="s">
        <v>88</v>
      </c>
      <c r="M5" s="82" t="s">
        <v>89</v>
      </c>
      <c r="N5" s="82" t="s">
        <v>90</v>
      </c>
      <c r="O5" s="82" t="s">
        <v>91</v>
      </c>
      <c r="P5" s="82" t="s">
        <v>93</v>
      </c>
      <c r="Q5" s="100" t="s">
        <v>94</v>
      </c>
    </row>
    <row r="6" spans="1:17" ht="18" customHeight="1">
      <c r="A6" s="97" t="s">
        <v>74</v>
      </c>
      <c r="B6" s="97" t="s">
        <v>75</v>
      </c>
      <c r="C6" s="97" t="s">
        <v>76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101"/>
    </row>
    <row r="7" spans="1:17" s="1" customFormat="1" ht="21.75" customHeight="1">
      <c r="A7" s="103"/>
      <c r="B7" s="103"/>
      <c r="C7" s="103"/>
      <c r="D7" s="98"/>
      <c r="E7" s="103" t="s">
        <v>221</v>
      </c>
      <c r="F7" s="103" t="s">
        <v>221</v>
      </c>
      <c r="G7" s="103" t="s">
        <v>221</v>
      </c>
      <c r="H7" s="103" t="s">
        <v>221</v>
      </c>
      <c r="I7" s="103" t="s">
        <v>221</v>
      </c>
      <c r="J7" s="103" t="s">
        <v>221</v>
      </c>
      <c r="K7" s="103" t="s">
        <v>221</v>
      </c>
      <c r="L7" s="103" t="s">
        <v>221</v>
      </c>
      <c r="M7" s="103" t="s">
        <v>221</v>
      </c>
      <c r="N7" s="103" t="s">
        <v>221</v>
      </c>
      <c r="O7" s="103" t="s">
        <v>221</v>
      </c>
      <c r="P7" s="103" t="s">
        <v>221</v>
      </c>
      <c r="Q7" s="103" t="s">
        <v>221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7"/>
  <sheetViews>
    <sheetView showGridLines="0" showZeros="0" workbookViewId="0" topLeftCell="A1">
      <selection activeCell="E7" sqref="E7"/>
    </sheetView>
  </sheetViews>
  <sheetFormatPr defaultColWidth="9.00390625" defaultRowHeight="13.5"/>
  <cols>
    <col min="1" max="1" width="5.625" style="0" customWidth="1"/>
    <col min="2" max="2" width="6.125" style="0" customWidth="1"/>
    <col min="3" max="3" width="5.375" style="0" customWidth="1"/>
    <col min="4" max="4" width="18.125" style="0" customWidth="1"/>
    <col min="5" max="5" width="15.375" style="0" customWidth="1"/>
    <col min="17" max="17" width="10.375" style="0" customWidth="1"/>
  </cols>
  <sheetData>
    <row r="1" ht="13.5" customHeight="1"/>
    <row r="2" spans="1:17" ht="44.25" customHeight="1">
      <c r="A2" s="69" t="s">
        <v>224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9.5" customHeight="1">
      <c r="A3" s="92" t="s">
        <v>72</v>
      </c>
      <c r="B3" s="102"/>
      <c r="C3" s="102"/>
      <c r="D3" s="102"/>
      <c r="Q3" t="s">
        <v>2</v>
      </c>
    </row>
    <row r="4" spans="1:17" ht="40.5" customHeight="1">
      <c r="A4" s="83" t="s">
        <v>73</v>
      </c>
      <c r="B4" s="94"/>
      <c r="C4" s="84"/>
      <c r="D4" s="82" t="s">
        <v>73</v>
      </c>
      <c r="E4" s="82" t="s">
        <v>62</v>
      </c>
      <c r="F4" s="82" t="s">
        <v>110</v>
      </c>
      <c r="G4" s="82" t="s">
        <v>111</v>
      </c>
      <c r="H4" s="82" t="s">
        <v>112</v>
      </c>
      <c r="I4" s="82" t="s">
        <v>113</v>
      </c>
      <c r="J4" s="82" t="s">
        <v>114</v>
      </c>
      <c r="K4" s="82" t="s">
        <v>115</v>
      </c>
      <c r="L4" s="82" t="s">
        <v>116</v>
      </c>
      <c r="M4" s="82" t="s">
        <v>117</v>
      </c>
      <c r="N4" s="82" t="s">
        <v>86</v>
      </c>
      <c r="O4" s="82" t="s">
        <v>118</v>
      </c>
      <c r="P4" s="82" t="s">
        <v>94</v>
      </c>
      <c r="Q4" s="82" t="s">
        <v>93</v>
      </c>
    </row>
    <row r="5" spans="1:17" ht="13.5" customHeight="1">
      <c r="A5" s="82" t="s">
        <v>74</v>
      </c>
      <c r="B5" s="82" t="s">
        <v>75</v>
      </c>
      <c r="C5" s="82" t="s">
        <v>76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3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s="1" customFormat="1" ht="33.75" customHeight="1">
      <c r="A7" s="7"/>
      <c r="B7" s="7"/>
      <c r="C7" s="7"/>
      <c r="D7" s="96"/>
      <c r="E7" s="7" t="s">
        <v>221</v>
      </c>
      <c r="F7" s="7" t="s">
        <v>221</v>
      </c>
      <c r="G7" s="7" t="s">
        <v>221</v>
      </c>
      <c r="H7" s="7" t="s">
        <v>221</v>
      </c>
      <c r="I7" s="7" t="s">
        <v>221</v>
      </c>
      <c r="J7" s="7" t="s">
        <v>221</v>
      </c>
      <c r="K7" s="7" t="s">
        <v>221</v>
      </c>
      <c r="L7" s="7" t="s">
        <v>221</v>
      </c>
      <c r="M7" s="7" t="s">
        <v>221</v>
      </c>
      <c r="N7" s="7" t="s">
        <v>221</v>
      </c>
      <c r="O7" s="7" t="s">
        <v>221</v>
      </c>
      <c r="P7" s="7" t="s">
        <v>221</v>
      </c>
      <c r="Q7" s="7" t="s">
        <v>221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6"/>
  <sheetViews>
    <sheetView showGridLines="0" showZeros="0" workbookViewId="0" topLeftCell="A1">
      <selection activeCell="H15" sqref="H15"/>
    </sheetView>
  </sheetViews>
  <sheetFormatPr defaultColWidth="9.00390625" defaultRowHeight="13.5"/>
  <cols>
    <col min="1" max="1" width="6.50390625" style="0" customWidth="1"/>
    <col min="2" max="2" width="6.25390625" style="0" customWidth="1"/>
    <col min="3" max="3" width="5.50390625" style="0" customWidth="1"/>
    <col min="4" max="4" width="18.50390625" style="0" customWidth="1"/>
    <col min="5" max="7" width="13.375" style="0" customWidth="1"/>
    <col min="8" max="9" width="10.625" style="0" customWidth="1"/>
    <col min="10" max="11" width="12.125" style="0" customWidth="1"/>
  </cols>
  <sheetData>
    <row r="1" ht="13.5" customHeight="1"/>
    <row r="2" spans="1:17" ht="41.25" customHeight="1">
      <c r="A2" s="69" t="s">
        <v>225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4" customHeight="1">
      <c r="A3" s="70" t="s">
        <v>72</v>
      </c>
      <c r="B3" s="71"/>
      <c r="C3" s="71"/>
      <c r="D3" s="71"/>
      <c r="E3" s="71"/>
      <c r="Q3" s="91" t="s">
        <v>2</v>
      </c>
    </row>
    <row r="4" spans="1:17" ht="16.5" customHeight="1">
      <c r="A4" s="83" t="s">
        <v>73</v>
      </c>
      <c r="B4" s="94"/>
      <c r="C4" s="94"/>
      <c r="D4" s="84"/>
      <c r="E4" s="82" t="s">
        <v>62</v>
      </c>
      <c r="F4" s="83" t="s">
        <v>7</v>
      </c>
      <c r="G4" s="94"/>
      <c r="H4" s="94"/>
      <c r="I4" s="84"/>
      <c r="J4" s="83" t="s">
        <v>20</v>
      </c>
      <c r="K4" s="94"/>
      <c r="L4" s="94"/>
      <c r="M4" s="94"/>
      <c r="N4" s="94"/>
      <c r="O4" s="94"/>
      <c r="P4" s="94"/>
      <c r="Q4" s="84"/>
    </row>
    <row r="5" spans="1:17" ht="16.5" customHeight="1">
      <c r="A5" s="83" t="s">
        <v>83</v>
      </c>
      <c r="B5" s="94"/>
      <c r="C5" s="84"/>
      <c r="D5" s="82" t="s">
        <v>77</v>
      </c>
      <c r="E5" s="95"/>
      <c r="F5" s="82" t="s">
        <v>68</v>
      </c>
      <c r="G5" s="82" t="s">
        <v>84</v>
      </c>
      <c r="H5" s="82" t="s">
        <v>85</v>
      </c>
      <c r="I5" s="82" t="s">
        <v>86</v>
      </c>
      <c r="J5" s="82" t="s">
        <v>68</v>
      </c>
      <c r="K5" s="82" t="s">
        <v>87</v>
      </c>
      <c r="L5" s="82" t="s">
        <v>88</v>
      </c>
      <c r="M5" s="82" t="s">
        <v>89</v>
      </c>
      <c r="N5" s="82" t="s">
        <v>90</v>
      </c>
      <c r="O5" s="82" t="s">
        <v>91</v>
      </c>
      <c r="P5" s="82" t="s">
        <v>93</v>
      </c>
      <c r="Q5" s="100" t="s">
        <v>94</v>
      </c>
    </row>
    <row r="6" spans="1:17" ht="18" customHeight="1">
      <c r="A6" s="97" t="s">
        <v>74</v>
      </c>
      <c r="B6" s="97" t="s">
        <v>75</v>
      </c>
      <c r="C6" s="97" t="s">
        <v>76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101"/>
    </row>
    <row r="7" spans="1:17" s="1" customFormat="1" ht="21.75" customHeight="1">
      <c r="A7" s="98"/>
      <c r="B7" s="98"/>
      <c r="C7" s="98"/>
      <c r="D7" s="98" t="s">
        <v>68</v>
      </c>
      <c r="E7" s="99">
        <f aca="true" t="shared" si="0" ref="E7:P7">E8+E11+E14</f>
        <v>5515472.35</v>
      </c>
      <c r="F7" s="99">
        <f t="shared" si="0"/>
        <v>3485472.3499999996</v>
      </c>
      <c r="G7" s="99">
        <f t="shared" si="0"/>
        <v>2909072.3499999996</v>
      </c>
      <c r="H7" s="99">
        <f t="shared" si="0"/>
        <v>566200</v>
      </c>
      <c r="I7" s="99">
        <f t="shared" si="0"/>
        <v>10200</v>
      </c>
      <c r="J7" s="99">
        <f t="shared" si="0"/>
        <v>2030000</v>
      </c>
      <c r="K7" s="99">
        <f t="shared" si="0"/>
        <v>1408000</v>
      </c>
      <c r="L7" s="90" t="s">
        <v>12</v>
      </c>
      <c r="M7" s="90" t="s">
        <v>12</v>
      </c>
      <c r="N7" s="90" t="s">
        <v>12</v>
      </c>
      <c r="O7" s="90" t="s">
        <v>12</v>
      </c>
      <c r="P7" s="99">
        <f t="shared" si="0"/>
        <v>622000</v>
      </c>
      <c r="Q7" s="90" t="s">
        <v>12</v>
      </c>
    </row>
    <row r="8" spans="1:17" ht="21.75" customHeight="1">
      <c r="A8" s="98">
        <v>201</v>
      </c>
      <c r="B8" s="98"/>
      <c r="C8" s="98"/>
      <c r="D8" s="98"/>
      <c r="E8" s="99">
        <f aca="true" t="shared" si="1" ref="E8:P9">E9</f>
        <v>4932528.59</v>
      </c>
      <c r="F8" s="99">
        <f t="shared" si="1"/>
        <v>2902528.59</v>
      </c>
      <c r="G8" s="99">
        <f t="shared" si="1"/>
        <v>2326128.59</v>
      </c>
      <c r="H8" s="99">
        <f t="shared" si="1"/>
        <v>566200</v>
      </c>
      <c r="I8" s="99">
        <f t="shared" si="1"/>
        <v>10200</v>
      </c>
      <c r="J8" s="99">
        <f t="shared" si="1"/>
        <v>2030000</v>
      </c>
      <c r="K8" s="99">
        <f t="shared" si="1"/>
        <v>1408000</v>
      </c>
      <c r="L8" s="90" t="s">
        <v>12</v>
      </c>
      <c r="M8" s="90" t="s">
        <v>12</v>
      </c>
      <c r="N8" s="90" t="s">
        <v>12</v>
      </c>
      <c r="O8" s="90" t="s">
        <v>12</v>
      </c>
      <c r="P8" s="99">
        <f t="shared" si="1"/>
        <v>622000</v>
      </c>
      <c r="Q8" s="90" t="s">
        <v>12</v>
      </c>
    </row>
    <row r="9" spans="1:17" ht="21.75" customHeight="1">
      <c r="A9" s="98"/>
      <c r="B9" s="98">
        <v>13</v>
      </c>
      <c r="C9" s="98"/>
      <c r="D9" s="98"/>
      <c r="E9" s="99">
        <f t="shared" si="1"/>
        <v>4932528.59</v>
      </c>
      <c r="F9" s="99">
        <f t="shared" si="1"/>
        <v>2902528.59</v>
      </c>
      <c r="G9" s="99">
        <f t="shared" si="1"/>
        <v>2326128.59</v>
      </c>
      <c r="H9" s="99">
        <f t="shared" si="1"/>
        <v>566200</v>
      </c>
      <c r="I9" s="99">
        <f t="shared" si="1"/>
        <v>10200</v>
      </c>
      <c r="J9" s="99">
        <f t="shared" si="1"/>
        <v>2030000</v>
      </c>
      <c r="K9" s="99">
        <f t="shared" si="1"/>
        <v>1408000</v>
      </c>
      <c r="L9" s="90" t="s">
        <v>12</v>
      </c>
      <c r="M9" s="90" t="s">
        <v>12</v>
      </c>
      <c r="N9" s="90" t="s">
        <v>12</v>
      </c>
      <c r="O9" s="90" t="s">
        <v>12</v>
      </c>
      <c r="P9" s="99">
        <f t="shared" si="1"/>
        <v>622000</v>
      </c>
      <c r="Q9" s="90" t="s">
        <v>12</v>
      </c>
    </row>
    <row r="10" spans="1:17" ht="21.75" customHeight="1">
      <c r="A10" s="98">
        <v>201</v>
      </c>
      <c r="B10" s="98">
        <v>13</v>
      </c>
      <c r="C10" s="98">
        <v>1</v>
      </c>
      <c r="D10" s="98" t="s">
        <v>78</v>
      </c>
      <c r="E10" s="99">
        <v>4932528.59</v>
      </c>
      <c r="F10" s="99">
        <v>2902528.59</v>
      </c>
      <c r="G10" s="99">
        <v>2326128.59</v>
      </c>
      <c r="H10" s="99">
        <v>566200</v>
      </c>
      <c r="I10" s="99">
        <v>10200</v>
      </c>
      <c r="J10" s="99">
        <v>2030000</v>
      </c>
      <c r="K10" s="99">
        <v>1408000</v>
      </c>
      <c r="L10" s="90" t="s">
        <v>12</v>
      </c>
      <c r="M10" s="90" t="s">
        <v>12</v>
      </c>
      <c r="N10" s="90" t="s">
        <v>12</v>
      </c>
      <c r="O10" s="90" t="s">
        <v>12</v>
      </c>
      <c r="P10" s="99">
        <v>622000</v>
      </c>
      <c r="Q10" s="90" t="s">
        <v>12</v>
      </c>
    </row>
    <row r="11" spans="1:17" ht="21.75" customHeight="1">
      <c r="A11" s="98">
        <v>208</v>
      </c>
      <c r="B11" s="98"/>
      <c r="C11" s="98"/>
      <c r="D11" s="98"/>
      <c r="E11" s="99">
        <f aca="true" t="shared" si="2" ref="E11:G12">E12</f>
        <v>333110.72</v>
      </c>
      <c r="F11" s="99">
        <f t="shared" si="2"/>
        <v>333110.72</v>
      </c>
      <c r="G11" s="99">
        <f t="shared" si="2"/>
        <v>333110.72</v>
      </c>
      <c r="H11" s="90" t="s">
        <v>12</v>
      </c>
      <c r="I11" s="90" t="s">
        <v>12</v>
      </c>
      <c r="J11" s="90" t="s">
        <v>12</v>
      </c>
      <c r="K11" s="90" t="s">
        <v>12</v>
      </c>
      <c r="L11" s="90" t="s">
        <v>12</v>
      </c>
      <c r="M11" s="90" t="s">
        <v>12</v>
      </c>
      <c r="N11" s="90" t="s">
        <v>12</v>
      </c>
      <c r="O11" s="90" t="s">
        <v>12</v>
      </c>
      <c r="P11" s="90" t="s">
        <v>12</v>
      </c>
      <c r="Q11" s="90" t="s">
        <v>12</v>
      </c>
    </row>
    <row r="12" spans="1:17" ht="21.75" customHeight="1">
      <c r="A12" s="98"/>
      <c r="B12" s="98">
        <v>5</v>
      </c>
      <c r="C12" s="98"/>
      <c r="D12" s="98"/>
      <c r="E12" s="99">
        <f t="shared" si="2"/>
        <v>333110.72</v>
      </c>
      <c r="F12" s="99">
        <f t="shared" si="2"/>
        <v>333110.72</v>
      </c>
      <c r="G12" s="99">
        <f t="shared" si="2"/>
        <v>333110.72</v>
      </c>
      <c r="H12" s="90" t="s">
        <v>12</v>
      </c>
      <c r="I12" s="90" t="s">
        <v>12</v>
      </c>
      <c r="J12" s="90" t="s">
        <v>12</v>
      </c>
      <c r="K12" s="90" t="s">
        <v>12</v>
      </c>
      <c r="L12" s="90" t="s">
        <v>12</v>
      </c>
      <c r="M12" s="90" t="s">
        <v>12</v>
      </c>
      <c r="N12" s="90" t="s">
        <v>12</v>
      </c>
      <c r="O12" s="90" t="s">
        <v>12</v>
      </c>
      <c r="P12" s="90" t="s">
        <v>12</v>
      </c>
      <c r="Q12" s="90" t="s">
        <v>12</v>
      </c>
    </row>
    <row r="13" spans="1:17" ht="21.75" customHeight="1">
      <c r="A13" s="98">
        <v>208</v>
      </c>
      <c r="B13" s="98">
        <v>5</v>
      </c>
      <c r="C13" s="98">
        <v>5</v>
      </c>
      <c r="D13" s="98" t="s">
        <v>79</v>
      </c>
      <c r="E13" s="99">
        <v>333110.72</v>
      </c>
      <c r="F13" s="99">
        <v>333110.72</v>
      </c>
      <c r="G13" s="99">
        <v>333110.72</v>
      </c>
      <c r="H13" s="90" t="s">
        <v>12</v>
      </c>
      <c r="I13" s="90" t="s">
        <v>12</v>
      </c>
      <c r="J13" s="90" t="s">
        <v>12</v>
      </c>
      <c r="K13" s="90" t="s">
        <v>12</v>
      </c>
      <c r="L13" s="90" t="s">
        <v>12</v>
      </c>
      <c r="M13" s="90" t="s">
        <v>12</v>
      </c>
      <c r="N13" s="90" t="s">
        <v>12</v>
      </c>
      <c r="O13" s="90" t="s">
        <v>12</v>
      </c>
      <c r="P13" s="90" t="s">
        <v>12</v>
      </c>
      <c r="Q13" s="90" t="s">
        <v>12</v>
      </c>
    </row>
    <row r="14" spans="1:17" ht="21.75" customHeight="1">
      <c r="A14" s="98">
        <v>221</v>
      </c>
      <c r="B14" s="98"/>
      <c r="C14" s="98"/>
      <c r="D14" s="98"/>
      <c r="E14" s="99">
        <f aca="true" t="shared" si="3" ref="E14:G15">E15</f>
        <v>249833.04</v>
      </c>
      <c r="F14" s="99">
        <f t="shared" si="3"/>
        <v>249833.04</v>
      </c>
      <c r="G14" s="99">
        <f t="shared" si="3"/>
        <v>249833.04</v>
      </c>
      <c r="H14" s="90" t="s">
        <v>12</v>
      </c>
      <c r="I14" s="90" t="s">
        <v>12</v>
      </c>
      <c r="J14" s="90" t="s">
        <v>12</v>
      </c>
      <c r="K14" s="90" t="s">
        <v>12</v>
      </c>
      <c r="L14" s="90" t="s">
        <v>12</v>
      </c>
      <c r="M14" s="90" t="s">
        <v>12</v>
      </c>
      <c r="N14" s="90" t="s">
        <v>12</v>
      </c>
      <c r="O14" s="90" t="s">
        <v>12</v>
      </c>
      <c r="P14" s="90" t="s">
        <v>12</v>
      </c>
      <c r="Q14" s="90" t="s">
        <v>12</v>
      </c>
    </row>
    <row r="15" spans="1:17" ht="21.75" customHeight="1">
      <c r="A15" s="98"/>
      <c r="B15" s="98">
        <v>2</v>
      </c>
      <c r="C15" s="98"/>
      <c r="D15" s="98"/>
      <c r="E15" s="99">
        <f t="shared" si="3"/>
        <v>249833.04</v>
      </c>
      <c r="F15" s="99">
        <f t="shared" si="3"/>
        <v>249833.04</v>
      </c>
      <c r="G15" s="99">
        <f t="shared" si="3"/>
        <v>249833.04</v>
      </c>
      <c r="H15" s="90" t="s">
        <v>12</v>
      </c>
      <c r="I15" s="90" t="s">
        <v>12</v>
      </c>
      <c r="J15" s="90" t="s">
        <v>12</v>
      </c>
      <c r="K15" s="90" t="s">
        <v>12</v>
      </c>
      <c r="L15" s="90" t="s">
        <v>12</v>
      </c>
      <c r="M15" s="90" t="s">
        <v>12</v>
      </c>
      <c r="N15" s="90" t="s">
        <v>12</v>
      </c>
      <c r="O15" s="90" t="s">
        <v>12</v>
      </c>
      <c r="P15" s="90" t="s">
        <v>12</v>
      </c>
      <c r="Q15" s="90" t="s">
        <v>12</v>
      </c>
    </row>
    <row r="16" spans="1:17" ht="21.75" customHeight="1">
      <c r="A16" s="98">
        <v>221</v>
      </c>
      <c r="B16" s="98">
        <v>2</v>
      </c>
      <c r="C16" s="98">
        <v>1</v>
      </c>
      <c r="D16" s="98" t="s">
        <v>81</v>
      </c>
      <c r="E16" s="99">
        <v>249833.04</v>
      </c>
      <c r="F16" s="99">
        <v>249833.04</v>
      </c>
      <c r="G16" s="99">
        <v>249833.04</v>
      </c>
      <c r="H16" s="90" t="s">
        <v>12</v>
      </c>
      <c r="I16" s="90" t="s">
        <v>12</v>
      </c>
      <c r="J16" s="90" t="s">
        <v>12</v>
      </c>
      <c r="K16" s="90" t="s">
        <v>12</v>
      </c>
      <c r="L16" s="90" t="s">
        <v>12</v>
      </c>
      <c r="M16" s="90" t="s">
        <v>12</v>
      </c>
      <c r="N16" s="90" t="s">
        <v>12</v>
      </c>
      <c r="O16" s="90" t="s">
        <v>12</v>
      </c>
      <c r="P16" s="90" t="s">
        <v>12</v>
      </c>
      <c r="Q16" s="90" t="s">
        <v>12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6"/>
  <sheetViews>
    <sheetView showGridLines="0" showZeros="0" workbookViewId="0" topLeftCell="A4">
      <selection activeCell="F1" sqref="A1:Q16384"/>
    </sheetView>
  </sheetViews>
  <sheetFormatPr defaultColWidth="9.00390625" defaultRowHeight="13.5"/>
  <cols>
    <col min="1" max="1" width="5.625" style="0" customWidth="1"/>
    <col min="2" max="3" width="5.125" style="0" customWidth="1"/>
    <col min="4" max="4" width="18.125" style="0" customWidth="1"/>
    <col min="5" max="5" width="15.375" style="0" customWidth="1"/>
    <col min="6" max="7" width="12.625" style="0" customWidth="1"/>
  </cols>
  <sheetData>
    <row r="1" ht="13.5" customHeight="1"/>
    <row r="2" spans="1:17" ht="46.5" customHeight="1">
      <c r="A2" s="69" t="s">
        <v>226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25.5" customHeight="1">
      <c r="A3" s="92" t="s">
        <v>72</v>
      </c>
      <c r="B3" s="93"/>
      <c r="C3" s="93"/>
      <c r="D3" s="93"/>
      <c r="Q3" t="s">
        <v>2</v>
      </c>
    </row>
    <row r="4" spans="1:17" ht="40.5" customHeight="1">
      <c r="A4" s="83" t="s">
        <v>73</v>
      </c>
      <c r="B4" s="94"/>
      <c r="C4" s="84"/>
      <c r="D4" s="82" t="s">
        <v>73</v>
      </c>
      <c r="E4" s="82" t="s">
        <v>62</v>
      </c>
      <c r="F4" s="82" t="s">
        <v>110</v>
      </c>
      <c r="G4" s="82" t="s">
        <v>111</v>
      </c>
      <c r="H4" s="82" t="s">
        <v>112</v>
      </c>
      <c r="I4" s="82" t="s">
        <v>113</v>
      </c>
      <c r="J4" s="82" t="s">
        <v>114</v>
      </c>
      <c r="K4" s="82" t="s">
        <v>115</v>
      </c>
      <c r="L4" s="82" t="s">
        <v>116</v>
      </c>
      <c r="M4" s="82" t="s">
        <v>117</v>
      </c>
      <c r="N4" s="82" t="s">
        <v>86</v>
      </c>
      <c r="O4" s="82" t="s">
        <v>118</v>
      </c>
      <c r="P4" s="82" t="s">
        <v>94</v>
      </c>
      <c r="Q4" s="82" t="s">
        <v>93</v>
      </c>
    </row>
    <row r="5" spans="1:17" ht="13.5" customHeight="1">
      <c r="A5" s="82" t="s">
        <v>74</v>
      </c>
      <c r="B5" s="82" t="s">
        <v>75</v>
      </c>
      <c r="C5" s="82" t="s">
        <v>76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3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s="1" customFormat="1" ht="33.75" customHeight="1">
      <c r="A7" s="7"/>
      <c r="B7" s="7"/>
      <c r="C7" s="7"/>
      <c r="D7" s="96" t="s">
        <v>68</v>
      </c>
      <c r="E7" s="80">
        <f>E8+E11+E14</f>
        <v>5515472.35</v>
      </c>
      <c r="F7" s="80">
        <f>F8+F11+F14</f>
        <v>2909072.3499999996</v>
      </c>
      <c r="G7" s="80">
        <f>G8+G11+G14</f>
        <v>1974200</v>
      </c>
      <c r="H7" s="90" t="s">
        <v>12</v>
      </c>
      <c r="I7" s="90" t="s">
        <v>12</v>
      </c>
      <c r="J7" s="90" t="s">
        <v>12</v>
      </c>
      <c r="K7" s="90" t="s">
        <v>12</v>
      </c>
      <c r="L7" s="90" t="s">
        <v>12</v>
      </c>
      <c r="M7" s="90" t="s">
        <v>12</v>
      </c>
      <c r="N7" s="80">
        <f>N8+N11+N14</f>
        <v>10200</v>
      </c>
      <c r="O7" s="90" t="s">
        <v>12</v>
      </c>
      <c r="P7" s="90" t="s">
        <v>12</v>
      </c>
      <c r="Q7" s="80">
        <f>Q8+Q11+Q14</f>
        <v>622000</v>
      </c>
    </row>
    <row r="8" spans="1:17" ht="33.75" customHeight="1">
      <c r="A8" s="7" t="s">
        <v>95</v>
      </c>
      <c r="B8" s="7"/>
      <c r="C8" s="7"/>
      <c r="D8" s="96"/>
      <c r="E8" s="80">
        <f aca="true" t="shared" si="0" ref="E8:G9">E9</f>
        <v>4932528.59</v>
      </c>
      <c r="F8" s="80">
        <f t="shared" si="0"/>
        <v>2326128.59</v>
      </c>
      <c r="G8" s="80">
        <f t="shared" si="0"/>
        <v>1974200</v>
      </c>
      <c r="H8" s="90" t="s">
        <v>12</v>
      </c>
      <c r="I8" s="90" t="s">
        <v>12</v>
      </c>
      <c r="J8" s="90" t="s">
        <v>12</v>
      </c>
      <c r="K8" s="90" t="s">
        <v>12</v>
      </c>
      <c r="L8" s="90" t="s">
        <v>12</v>
      </c>
      <c r="M8" s="90" t="s">
        <v>12</v>
      </c>
      <c r="N8" s="80">
        <f>N9</f>
        <v>10200</v>
      </c>
      <c r="O8" s="90" t="s">
        <v>12</v>
      </c>
      <c r="P8" s="90" t="s">
        <v>12</v>
      </c>
      <c r="Q8" s="80">
        <f>Q9</f>
        <v>622000</v>
      </c>
    </row>
    <row r="9" spans="1:17" ht="33.75" customHeight="1">
      <c r="A9" s="7"/>
      <c r="B9" s="7" t="s">
        <v>96</v>
      </c>
      <c r="C9" s="7"/>
      <c r="D9" s="96"/>
      <c r="E9" s="80">
        <f t="shared" si="0"/>
        <v>4932528.59</v>
      </c>
      <c r="F9" s="80">
        <f t="shared" si="0"/>
        <v>2326128.59</v>
      </c>
      <c r="G9" s="80">
        <f t="shared" si="0"/>
        <v>1974200</v>
      </c>
      <c r="H9" s="90" t="s">
        <v>12</v>
      </c>
      <c r="I9" s="90" t="s">
        <v>12</v>
      </c>
      <c r="J9" s="90" t="s">
        <v>12</v>
      </c>
      <c r="K9" s="90" t="s">
        <v>12</v>
      </c>
      <c r="L9" s="90" t="s">
        <v>12</v>
      </c>
      <c r="M9" s="90" t="s">
        <v>12</v>
      </c>
      <c r="N9" s="80">
        <f>N10</f>
        <v>10200</v>
      </c>
      <c r="O9" s="90" t="s">
        <v>12</v>
      </c>
      <c r="P9" s="90" t="s">
        <v>12</v>
      </c>
      <c r="Q9" s="80">
        <f>Q10</f>
        <v>622000</v>
      </c>
    </row>
    <row r="10" spans="1:17" ht="33.75" customHeight="1">
      <c r="A10" s="7" t="s">
        <v>97</v>
      </c>
      <c r="B10" s="7" t="s">
        <v>98</v>
      </c>
      <c r="C10" s="7" t="s">
        <v>99</v>
      </c>
      <c r="D10" s="96" t="s">
        <v>78</v>
      </c>
      <c r="E10" s="80">
        <v>4932528.59</v>
      </c>
      <c r="F10" s="80">
        <v>2326128.59</v>
      </c>
      <c r="G10" s="80">
        <v>1974200</v>
      </c>
      <c r="H10" s="90" t="s">
        <v>12</v>
      </c>
      <c r="I10" s="90" t="s">
        <v>12</v>
      </c>
      <c r="J10" s="90" t="s">
        <v>12</v>
      </c>
      <c r="K10" s="90" t="s">
        <v>12</v>
      </c>
      <c r="L10" s="90" t="s">
        <v>12</v>
      </c>
      <c r="M10" s="90" t="s">
        <v>12</v>
      </c>
      <c r="N10" s="80">
        <v>10200</v>
      </c>
      <c r="O10" s="90" t="s">
        <v>12</v>
      </c>
      <c r="P10" s="90" t="s">
        <v>12</v>
      </c>
      <c r="Q10" s="80">
        <v>622000</v>
      </c>
    </row>
    <row r="11" spans="1:17" ht="33.75" customHeight="1">
      <c r="A11" s="7" t="s">
        <v>100</v>
      </c>
      <c r="B11" s="7"/>
      <c r="C11" s="7"/>
      <c r="D11" s="96"/>
      <c r="E11" s="80">
        <f>E12</f>
        <v>333110.72</v>
      </c>
      <c r="F11" s="80">
        <f>F12</f>
        <v>333110.72</v>
      </c>
      <c r="G11" s="90" t="s">
        <v>12</v>
      </c>
      <c r="H11" s="90" t="s">
        <v>12</v>
      </c>
      <c r="I11" s="90" t="s">
        <v>12</v>
      </c>
      <c r="J11" s="90" t="s">
        <v>12</v>
      </c>
      <c r="K11" s="90" t="s">
        <v>12</v>
      </c>
      <c r="L11" s="90" t="s">
        <v>12</v>
      </c>
      <c r="M11" s="90" t="s">
        <v>12</v>
      </c>
      <c r="N11" s="90" t="s">
        <v>12</v>
      </c>
      <c r="O11" s="90" t="s">
        <v>12</v>
      </c>
      <c r="P11" s="90" t="s">
        <v>12</v>
      </c>
      <c r="Q11" s="90" t="s">
        <v>12</v>
      </c>
    </row>
    <row r="12" spans="1:17" ht="33.75" customHeight="1">
      <c r="A12" s="7"/>
      <c r="B12" s="7" t="s">
        <v>101</v>
      </c>
      <c r="C12" s="7"/>
      <c r="D12" s="96"/>
      <c r="E12" s="80">
        <f>E13</f>
        <v>333110.72</v>
      </c>
      <c r="F12" s="80">
        <f>F13</f>
        <v>333110.72</v>
      </c>
      <c r="G12" s="90" t="s">
        <v>12</v>
      </c>
      <c r="H12" s="90" t="s">
        <v>12</v>
      </c>
      <c r="I12" s="90" t="s">
        <v>12</v>
      </c>
      <c r="J12" s="90" t="s">
        <v>12</v>
      </c>
      <c r="K12" s="90" t="s">
        <v>12</v>
      </c>
      <c r="L12" s="90" t="s">
        <v>12</v>
      </c>
      <c r="M12" s="90" t="s">
        <v>12</v>
      </c>
      <c r="N12" s="90" t="s">
        <v>12</v>
      </c>
      <c r="O12" s="90" t="s">
        <v>12</v>
      </c>
      <c r="P12" s="90" t="s">
        <v>12</v>
      </c>
      <c r="Q12" s="90" t="s">
        <v>12</v>
      </c>
    </row>
    <row r="13" spans="1:17" ht="33.75" customHeight="1">
      <c r="A13" s="7" t="s">
        <v>102</v>
      </c>
      <c r="B13" s="7" t="s">
        <v>103</v>
      </c>
      <c r="C13" s="7" t="s">
        <v>101</v>
      </c>
      <c r="D13" s="96" t="s">
        <v>79</v>
      </c>
      <c r="E13" s="80">
        <v>333110.72</v>
      </c>
      <c r="F13" s="80">
        <v>333110.72</v>
      </c>
      <c r="G13" s="90" t="s">
        <v>12</v>
      </c>
      <c r="H13" s="90" t="s">
        <v>12</v>
      </c>
      <c r="I13" s="90" t="s">
        <v>12</v>
      </c>
      <c r="J13" s="90" t="s">
        <v>12</v>
      </c>
      <c r="K13" s="90" t="s">
        <v>12</v>
      </c>
      <c r="L13" s="90" t="s">
        <v>12</v>
      </c>
      <c r="M13" s="90" t="s">
        <v>12</v>
      </c>
      <c r="N13" s="90" t="s">
        <v>12</v>
      </c>
      <c r="O13" s="90" t="s">
        <v>12</v>
      </c>
      <c r="P13" s="90" t="s">
        <v>12</v>
      </c>
      <c r="Q13" s="90" t="s">
        <v>12</v>
      </c>
    </row>
    <row r="14" spans="1:17" ht="33.75" customHeight="1">
      <c r="A14" s="7" t="s">
        <v>105</v>
      </c>
      <c r="B14" s="7"/>
      <c r="C14" s="7"/>
      <c r="D14" s="96"/>
      <c r="E14" s="80">
        <f>E15</f>
        <v>249833.04</v>
      </c>
      <c r="F14" s="80">
        <f>F15</f>
        <v>249833.04</v>
      </c>
      <c r="G14" s="90" t="s">
        <v>12</v>
      </c>
      <c r="H14" s="90" t="s">
        <v>12</v>
      </c>
      <c r="I14" s="90" t="s">
        <v>12</v>
      </c>
      <c r="J14" s="90" t="s">
        <v>12</v>
      </c>
      <c r="K14" s="90" t="s">
        <v>12</v>
      </c>
      <c r="L14" s="90" t="s">
        <v>12</v>
      </c>
      <c r="M14" s="90" t="s">
        <v>12</v>
      </c>
      <c r="N14" s="90" t="s">
        <v>12</v>
      </c>
      <c r="O14" s="90" t="s">
        <v>12</v>
      </c>
      <c r="P14" s="90" t="s">
        <v>12</v>
      </c>
      <c r="Q14" s="90" t="s">
        <v>12</v>
      </c>
    </row>
    <row r="15" spans="1:17" ht="33.75" customHeight="1">
      <c r="A15" s="7"/>
      <c r="B15" s="7" t="s">
        <v>106</v>
      </c>
      <c r="C15" s="7"/>
      <c r="D15" s="96"/>
      <c r="E15" s="80">
        <f>E16</f>
        <v>249833.04</v>
      </c>
      <c r="F15" s="80">
        <f>F16</f>
        <v>249833.04</v>
      </c>
      <c r="G15" s="90" t="s">
        <v>12</v>
      </c>
      <c r="H15" s="90" t="s">
        <v>12</v>
      </c>
      <c r="I15" s="90" t="s">
        <v>12</v>
      </c>
      <c r="J15" s="90" t="s">
        <v>12</v>
      </c>
      <c r="K15" s="90" t="s">
        <v>12</v>
      </c>
      <c r="L15" s="90" t="s">
        <v>12</v>
      </c>
      <c r="M15" s="90" t="s">
        <v>12</v>
      </c>
      <c r="N15" s="90" t="s">
        <v>12</v>
      </c>
      <c r="O15" s="90" t="s">
        <v>12</v>
      </c>
      <c r="P15" s="90" t="s">
        <v>12</v>
      </c>
      <c r="Q15" s="90" t="s">
        <v>12</v>
      </c>
    </row>
    <row r="16" spans="1:17" ht="33.75" customHeight="1">
      <c r="A16" s="7" t="s">
        <v>107</v>
      </c>
      <c r="B16" s="7" t="s">
        <v>108</v>
      </c>
      <c r="C16" s="7" t="s">
        <v>99</v>
      </c>
      <c r="D16" s="96" t="s">
        <v>81</v>
      </c>
      <c r="E16" s="80">
        <v>249833.04</v>
      </c>
      <c r="F16" s="80">
        <v>249833.04</v>
      </c>
      <c r="G16" s="90" t="s">
        <v>12</v>
      </c>
      <c r="H16" s="90" t="s">
        <v>12</v>
      </c>
      <c r="I16" s="90" t="s">
        <v>12</v>
      </c>
      <c r="J16" s="90" t="s">
        <v>12</v>
      </c>
      <c r="K16" s="90" t="s">
        <v>12</v>
      </c>
      <c r="L16" s="90" t="s">
        <v>12</v>
      </c>
      <c r="M16" s="90" t="s">
        <v>12</v>
      </c>
      <c r="N16" s="90" t="s">
        <v>12</v>
      </c>
      <c r="O16" s="90" t="s">
        <v>12</v>
      </c>
      <c r="P16" s="90" t="s">
        <v>12</v>
      </c>
      <c r="Q16" s="90" t="s">
        <v>12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showGridLines="0" showZeros="0" workbookViewId="0" topLeftCell="A1">
      <selection activeCell="E7" sqref="E7:G8"/>
    </sheetView>
  </sheetViews>
  <sheetFormatPr defaultColWidth="9.00390625" defaultRowHeight="13.5"/>
  <cols>
    <col min="1" max="1" width="24.75390625" style="0" customWidth="1"/>
    <col min="2" max="2" width="14.625" style="0" customWidth="1"/>
    <col min="3" max="3" width="19.50390625" style="0" customWidth="1"/>
    <col min="4" max="4" width="24.375" style="0" customWidth="1"/>
    <col min="5" max="5" width="14.75390625" style="0" customWidth="1"/>
    <col min="6" max="7" width="15.00390625" style="0" customWidth="1"/>
    <col min="8" max="8" width="11.50390625" style="0" customWidth="1"/>
    <col min="9" max="9" width="11.375" style="0" customWidth="1"/>
  </cols>
  <sheetData>
    <row r="1" ht="13.5" customHeight="1"/>
    <row r="2" spans="1:9" ht="23.25" customHeight="1">
      <c r="A2" s="55" t="s">
        <v>227</v>
      </c>
      <c r="B2" s="55"/>
      <c r="C2" s="55"/>
      <c r="D2" s="55"/>
      <c r="E2" s="55"/>
      <c r="F2" s="55"/>
      <c r="G2" s="55"/>
      <c r="H2" s="55"/>
      <c r="I2" s="55"/>
    </row>
    <row r="3" spans="1:9" ht="18" customHeight="1">
      <c r="A3" s="1" t="s">
        <v>72</v>
      </c>
      <c r="I3" s="91" t="s">
        <v>2</v>
      </c>
    </row>
    <row r="4" spans="1:9" ht="21" customHeight="1">
      <c r="A4" s="81" t="s">
        <v>228</v>
      </c>
      <c r="B4" s="82" t="s">
        <v>62</v>
      </c>
      <c r="C4" s="83" t="s">
        <v>63</v>
      </c>
      <c r="D4" s="84"/>
      <c r="E4" s="82" t="s">
        <v>16</v>
      </c>
      <c r="F4" s="82" t="s">
        <v>19</v>
      </c>
      <c r="G4" s="82" t="s">
        <v>22</v>
      </c>
      <c r="H4" s="82" t="s">
        <v>24</v>
      </c>
      <c r="I4" s="82" t="s">
        <v>29</v>
      </c>
    </row>
    <row r="5" spans="1:9" ht="13.5" customHeight="1">
      <c r="A5" s="85"/>
      <c r="B5" s="86"/>
      <c r="C5" s="86" t="s">
        <v>66</v>
      </c>
      <c r="D5" s="86" t="s">
        <v>67</v>
      </c>
      <c r="E5" s="86"/>
      <c r="F5" s="86"/>
      <c r="G5" s="86"/>
      <c r="H5" s="86"/>
      <c r="I5" s="86"/>
    </row>
    <row r="6" spans="1:9" s="1" customFormat="1" ht="33.75" customHeight="1">
      <c r="A6" s="87"/>
      <c r="B6" s="88">
        <f>SUM(B7:B9)</f>
        <v>2032332.2</v>
      </c>
      <c r="C6" s="89">
        <f>SUM(C7:C9)</f>
        <v>2030000</v>
      </c>
      <c r="D6" s="90" t="s">
        <v>12</v>
      </c>
      <c r="E6" s="90" t="s">
        <v>12</v>
      </c>
      <c r="F6" s="90" t="s">
        <v>12</v>
      </c>
      <c r="G6" s="89">
        <f>SUM(G7:G9)</f>
        <v>2332.2</v>
      </c>
      <c r="H6" s="90" t="s">
        <v>12</v>
      </c>
      <c r="I6" s="90" t="s">
        <v>12</v>
      </c>
    </row>
    <row r="7" spans="1:9" ht="33.75" customHeight="1">
      <c r="A7" s="87" t="s">
        <v>229</v>
      </c>
      <c r="B7" s="88">
        <v>180000</v>
      </c>
      <c r="C7" s="89">
        <v>180000</v>
      </c>
      <c r="D7" s="90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0" t="s">
        <v>12</v>
      </c>
    </row>
    <row r="8" spans="1:9" ht="33.75" customHeight="1">
      <c r="A8" s="87" t="s">
        <v>230</v>
      </c>
      <c r="B8" s="88">
        <v>1690000</v>
      </c>
      <c r="C8" s="89">
        <v>1690000</v>
      </c>
      <c r="D8" s="90" t="s">
        <v>12</v>
      </c>
      <c r="E8" s="90" t="s">
        <v>12</v>
      </c>
      <c r="F8" s="90" t="s">
        <v>12</v>
      </c>
      <c r="G8" s="90" t="s">
        <v>12</v>
      </c>
      <c r="H8" s="90" t="s">
        <v>12</v>
      </c>
      <c r="I8" s="90" t="s">
        <v>12</v>
      </c>
    </row>
    <row r="9" spans="1:9" ht="33.75" customHeight="1">
      <c r="A9" s="87" t="s">
        <v>231</v>
      </c>
      <c r="B9" s="88">
        <v>162332.2</v>
      </c>
      <c r="C9" s="89">
        <v>160000</v>
      </c>
      <c r="D9" s="90" t="s">
        <v>12</v>
      </c>
      <c r="E9" s="90" t="s">
        <v>12</v>
      </c>
      <c r="F9" s="90" t="s">
        <v>12</v>
      </c>
      <c r="G9" s="89">
        <v>2332.2</v>
      </c>
      <c r="H9" s="90" t="s">
        <v>12</v>
      </c>
      <c r="I9" s="90" t="s">
        <v>12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rintOptions/>
  <pageMargins left="0.708661417322835" right="0.708661417322835" top="0.7480314960629919" bottom="0.7480314960629919" header="0.31496062992126" footer="0.31496062992126"/>
  <pageSetup fitToHeight="1" fitToWidth="1" horizontalDpi="600" verticalDpi="600" orientation="landscape" paperSize="9" scale="8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workbookViewId="0" topLeftCell="A1">
      <selection activeCell="D6" sqref="D6:G8"/>
    </sheetView>
  </sheetViews>
  <sheetFormatPr defaultColWidth="9.00390625" defaultRowHeight="13.5"/>
  <cols>
    <col min="2" max="2" width="11.625" style="0" customWidth="1"/>
    <col min="3" max="3" width="16.625" style="0" customWidth="1"/>
    <col min="4" max="4" width="12.00390625" style="0" customWidth="1"/>
    <col min="5" max="5" width="14.375" style="0" customWidth="1"/>
    <col min="6" max="6" width="18.125" style="0" customWidth="1"/>
    <col min="7" max="7" width="18.875" style="0" customWidth="1"/>
  </cols>
  <sheetData>
    <row r="1" spans="1:7" ht="35.25" customHeight="1">
      <c r="A1" s="69" t="s">
        <v>232</v>
      </c>
      <c r="B1" s="69"/>
      <c r="C1" s="69"/>
      <c r="D1" s="69"/>
      <c r="E1" s="69"/>
      <c r="F1" s="69"/>
      <c r="G1" s="69"/>
    </row>
    <row r="2" spans="1:7" ht="24" customHeight="1">
      <c r="A2" s="70" t="s">
        <v>72</v>
      </c>
      <c r="B2" s="71"/>
      <c r="C2" s="71"/>
      <c r="G2" s="72" t="s">
        <v>2</v>
      </c>
    </row>
    <row r="3" spans="1:7" ht="26.25" customHeight="1">
      <c r="A3" s="73" t="s">
        <v>65</v>
      </c>
      <c r="B3" s="74" t="s">
        <v>233</v>
      </c>
      <c r="C3" s="75"/>
      <c r="D3" s="75"/>
      <c r="E3" s="75"/>
      <c r="F3" s="75"/>
      <c r="G3" s="76"/>
    </row>
    <row r="4" spans="1:7" ht="16.5" customHeight="1">
      <c r="A4" s="77"/>
      <c r="B4" s="73" t="s">
        <v>234</v>
      </c>
      <c r="C4" s="73" t="s">
        <v>165</v>
      </c>
      <c r="D4" s="73" t="s">
        <v>235</v>
      </c>
      <c r="E4" s="74" t="s">
        <v>236</v>
      </c>
      <c r="F4" s="76"/>
      <c r="G4" s="73" t="s">
        <v>237</v>
      </c>
    </row>
    <row r="5" spans="1:7" ht="34.5" customHeight="1">
      <c r="A5" s="78"/>
      <c r="B5" s="78"/>
      <c r="C5" s="78"/>
      <c r="D5" s="78"/>
      <c r="E5" s="79" t="s">
        <v>238</v>
      </c>
      <c r="F5" s="79" t="s">
        <v>169</v>
      </c>
      <c r="G5" s="78"/>
    </row>
    <row r="6" spans="1:7" s="1" customFormat="1" ht="57" customHeight="1">
      <c r="A6" s="7" t="s">
        <v>68</v>
      </c>
      <c r="B6" s="80">
        <f>B7</f>
        <v>130100</v>
      </c>
      <c r="C6" s="80">
        <f>C7</f>
        <v>130100</v>
      </c>
      <c r="D6" s="7" t="s">
        <v>12</v>
      </c>
      <c r="E6" s="7" t="s">
        <v>12</v>
      </c>
      <c r="F6" s="7" t="s">
        <v>12</v>
      </c>
      <c r="G6" s="7" t="s">
        <v>12</v>
      </c>
    </row>
    <row r="7" spans="1:7" ht="57" customHeight="1">
      <c r="A7" s="7"/>
      <c r="B7" s="80">
        <f>B8</f>
        <v>130100</v>
      </c>
      <c r="C7" s="80">
        <f>C8</f>
        <v>130100</v>
      </c>
      <c r="D7" s="7" t="s">
        <v>12</v>
      </c>
      <c r="E7" s="7" t="s">
        <v>12</v>
      </c>
      <c r="F7" s="7" t="s">
        <v>12</v>
      </c>
      <c r="G7" s="7" t="s">
        <v>12</v>
      </c>
    </row>
    <row r="8" spans="1:7" ht="57" customHeight="1">
      <c r="A8" s="7" t="s">
        <v>239</v>
      </c>
      <c r="B8" s="80">
        <v>130100</v>
      </c>
      <c r="C8" s="80">
        <v>130100</v>
      </c>
      <c r="D8" s="7" t="s">
        <v>12</v>
      </c>
      <c r="E8" s="7" t="s">
        <v>12</v>
      </c>
      <c r="F8" s="7" t="s">
        <v>12</v>
      </c>
      <c r="G8" s="7" t="s">
        <v>12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rintOptions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"/>
  <sheetViews>
    <sheetView showGridLines="0" workbookViewId="0" topLeftCell="E1">
      <selection activeCell="Q11" sqref="Q11"/>
    </sheetView>
  </sheetViews>
  <sheetFormatPr defaultColWidth="9.00390625" defaultRowHeight="13.5"/>
  <cols>
    <col min="1" max="19" width="9.00390625" style="54" customWidth="1"/>
    <col min="20" max="20" width="16.25390625" style="54" customWidth="1"/>
    <col min="21" max="21" width="9.00390625" style="54" customWidth="1"/>
    <col min="22" max="22" width="11.50390625" style="54" customWidth="1"/>
    <col min="23" max="16384" width="9.00390625" style="54" customWidth="1"/>
  </cols>
  <sheetData>
    <row r="1" spans="1:22" ht="52.5" customHeight="1">
      <c r="A1" s="55" t="s">
        <v>240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24.75" customHeight="1">
      <c r="A2" s="56" t="s">
        <v>72</v>
      </c>
      <c r="B2" s="57"/>
      <c r="C2" s="57"/>
      <c r="D2" s="57"/>
      <c r="E2" s="58"/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8"/>
      <c r="V2" s="68" t="s">
        <v>241</v>
      </c>
    </row>
    <row r="3" spans="1:22" ht="40.5" customHeight="1">
      <c r="A3" s="60" t="s">
        <v>242</v>
      </c>
      <c r="B3" s="60" t="s">
        <v>65</v>
      </c>
      <c r="C3" s="60" t="s">
        <v>243</v>
      </c>
      <c r="D3" s="60" t="s">
        <v>244</v>
      </c>
      <c r="E3" s="60" t="s">
        <v>245</v>
      </c>
      <c r="F3" s="60" t="s">
        <v>246</v>
      </c>
      <c r="G3" s="60" t="s">
        <v>247</v>
      </c>
      <c r="H3" s="61" t="s">
        <v>248</v>
      </c>
      <c r="I3" s="66"/>
      <c r="J3" s="66"/>
      <c r="K3" s="66"/>
      <c r="L3" s="67"/>
      <c r="M3" s="61" t="s">
        <v>249</v>
      </c>
      <c r="N3" s="66"/>
      <c r="O3" s="66"/>
      <c r="P3" s="66"/>
      <c r="Q3" s="66"/>
      <c r="R3" s="66"/>
      <c r="S3" s="67"/>
      <c r="T3" s="63" t="s">
        <v>250</v>
      </c>
      <c r="U3" s="60" t="s">
        <v>251</v>
      </c>
      <c r="V3" s="60" t="s">
        <v>252</v>
      </c>
    </row>
    <row r="4" spans="1:22" ht="40.5" customHeight="1">
      <c r="A4" s="62"/>
      <c r="B4" s="62"/>
      <c r="C4" s="62"/>
      <c r="D4" s="62"/>
      <c r="E4" s="62"/>
      <c r="F4" s="62"/>
      <c r="G4" s="62"/>
      <c r="H4" s="63" t="s">
        <v>253</v>
      </c>
      <c r="I4" s="63" t="s">
        <v>254</v>
      </c>
      <c r="J4" s="63" t="s">
        <v>19</v>
      </c>
      <c r="K4" s="63" t="s">
        <v>255</v>
      </c>
      <c r="L4" s="63" t="s">
        <v>256</v>
      </c>
      <c r="M4" s="63" t="s">
        <v>257</v>
      </c>
      <c r="N4" s="63" t="s">
        <v>7</v>
      </c>
      <c r="O4" s="63" t="s">
        <v>20</v>
      </c>
      <c r="P4" s="63" t="s">
        <v>258</v>
      </c>
      <c r="Q4" s="63" t="s">
        <v>259</v>
      </c>
      <c r="R4" s="63" t="s">
        <v>165</v>
      </c>
      <c r="S4" s="63" t="s">
        <v>174</v>
      </c>
      <c r="T4" s="63"/>
      <c r="U4" s="62"/>
      <c r="V4" s="62"/>
    </row>
    <row r="5" spans="1:22" ht="13.5" customHeight="1">
      <c r="A5" s="63" t="s">
        <v>260</v>
      </c>
      <c r="B5" s="63" t="s">
        <v>260</v>
      </c>
      <c r="C5" s="63" t="s">
        <v>260</v>
      </c>
      <c r="D5" s="63" t="s">
        <v>260</v>
      </c>
      <c r="E5" s="63">
        <v>1</v>
      </c>
      <c r="F5" s="63">
        <v>2</v>
      </c>
      <c r="G5" s="63">
        <v>3</v>
      </c>
      <c r="H5" s="63">
        <v>4</v>
      </c>
      <c r="I5" s="63">
        <v>5</v>
      </c>
      <c r="J5" s="63">
        <v>6</v>
      </c>
      <c r="K5" s="63">
        <v>7</v>
      </c>
      <c r="L5" s="63">
        <v>8</v>
      </c>
      <c r="M5" s="63">
        <v>9</v>
      </c>
      <c r="N5" s="63">
        <v>10</v>
      </c>
      <c r="O5" s="63">
        <v>11</v>
      </c>
      <c r="P5" s="63">
        <v>12</v>
      </c>
      <c r="Q5" s="63">
        <v>13</v>
      </c>
      <c r="R5" s="63">
        <v>14</v>
      </c>
      <c r="S5" s="63">
        <v>15</v>
      </c>
      <c r="T5" s="63">
        <v>16</v>
      </c>
      <c r="U5" s="63">
        <v>17</v>
      </c>
      <c r="V5" s="63">
        <v>18</v>
      </c>
    </row>
    <row r="6" spans="1:22" s="53" customFormat="1" ht="24.75" customHeight="1">
      <c r="A6" s="50" t="s">
        <v>69</v>
      </c>
      <c r="B6" s="50" t="s">
        <v>239</v>
      </c>
      <c r="C6" s="50" t="s">
        <v>261</v>
      </c>
      <c r="D6" s="50" t="s">
        <v>262</v>
      </c>
      <c r="E6" s="64">
        <v>45</v>
      </c>
      <c r="F6" s="64">
        <v>50</v>
      </c>
      <c r="G6" s="50" t="s">
        <v>263</v>
      </c>
      <c r="H6" s="65">
        <v>727.55</v>
      </c>
      <c r="I6" s="65">
        <v>561.55</v>
      </c>
      <c r="J6" s="65">
        <v>0</v>
      </c>
      <c r="K6" s="65">
        <v>166</v>
      </c>
      <c r="L6" s="65">
        <v>0</v>
      </c>
      <c r="M6" s="65">
        <v>727.55</v>
      </c>
      <c r="N6" s="65">
        <v>524.31</v>
      </c>
      <c r="O6" s="65">
        <v>203.24</v>
      </c>
      <c r="P6" s="65">
        <v>13.01</v>
      </c>
      <c r="Q6" s="65">
        <v>0</v>
      </c>
      <c r="R6" s="65">
        <v>13.01</v>
      </c>
      <c r="S6" s="65">
        <v>0</v>
      </c>
      <c r="T6" s="65" t="s">
        <v>264</v>
      </c>
      <c r="U6" s="65"/>
      <c r="V6" s="65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showGridLines="0" showZeros="0" workbookViewId="0" topLeftCell="A1">
      <selection activeCell="K6" sqref="K6:L9"/>
    </sheetView>
  </sheetViews>
  <sheetFormatPr defaultColWidth="9.00390625" defaultRowHeight="13.5"/>
  <cols>
    <col min="1" max="1" width="5.375" style="0" customWidth="1"/>
    <col min="2" max="2" width="5.75390625" style="0" customWidth="1"/>
    <col min="3" max="3" width="5.125" style="0" customWidth="1"/>
    <col min="4" max="4" width="19.00390625" style="0" customWidth="1"/>
    <col min="5" max="5" width="18.75390625" style="0" customWidth="1"/>
    <col min="6" max="6" width="11.50390625" style="0" customWidth="1"/>
    <col min="7" max="7" width="24.375" style="0" customWidth="1"/>
    <col min="8" max="8" width="11.50390625" style="0" customWidth="1"/>
    <col min="9" max="10" width="12.00390625" style="0" customWidth="1"/>
    <col min="11" max="11" width="11.50390625" style="0" customWidth="1"/>
    <col min="12" max="12" width="11.375" style="0" customWidth="1"/>
  </cols>
  <sheetData>
    <row r="1" ht="13.5" customHeight="1"/>
    <row r="2" spans="1:12" ht="32.25" customHeight="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3.5" customHeight="1">
      <c r="A3" s="70" t="s">
        <v>72</v>
      </c>
      <c r="B3" s="71"/>
      <c r="C3" s="71"/>
      <c r="D3" s="71"/>
      <c r="E3" s="71"/>
      <c r="L3" t="s">
        <v>2</v>
      </c>
    </row>
    <row r="4" spans="1:12" ht="21" customHeight="1">
      <c r="A4" s="83" t="s">
        <v>73</v>
      </c>
      <c r="B4" s="94"/>
      <c r="C4" s="94"/>
      <c r="D4" s="84"/>
      <c r="E4" s="82" t="s">
        <v>62</v>
      </c>
      <c r="F4" s="83" t="s">
        <v>63</v>
      </c>
      <c r="G4" s="84"/>
      <c r="H4" s="82" t="s">
        <v>16</v>
      </c>
      <c r="I4" s="82" t="s">
        <v>19</v>
      </c>
      <c r="J4" s="187" t="s">
        <v>22</v>
      </c>
      <c r="K4" s="82" t="s">
        <v>24</v>
      </c>
      <c r="L4" s="82" t="s">
        <v>29</v>
      </c>
    </row>
    <row r="5" spans="1:12" ht="13.5" customHeight="1">
      <c r="A5" s="123" t="s">
        <v>74</v>
      </c>
      <c r="B5" s="123" t="s">
        <v>75</v>
      </c>
      <c r="C5" s="97" t="s">
        <v>76</v>
      </c>
      <c r="D5" s="97" t="s">
        <v>77</v>
      </c>
      <c r="E5" s="86"/>
      <c r="F5" s="86" t="s">
        <v>66</v>
      </c>
      <c r="G5" s="86" t="s">
        <v>67</v>
      </c>
      <c r="H5" s="86"/>
      <c r="I5" s="86"/>
      <c r="J5" s="187"/>
      <c r="K5" s="86"/>
      <c r="L5" s="86"/>
    </row>
    <row r="6" spans="1:12" s="1" customFormat="1" ht="24.75" customHeight="1">
      <c r="A6" s="107"/>
      <c r="B6" s="107"/>
      <c r="C6" s="107"/>
      <c r="D6" s="107" t="s">
        <v>68</v>
      </c>
      <c r="E6" s="108">
        <f aca="true" t="shared" si="0" ref="E6:J6">E7+E10+E14</f>
        <v>7275472.350000001</v>
      </c>
      <c r="F6" s="109">
        <f t="shared" si="0"/>
        <v>5515472.35</v>
      </c>
      <c r="G6" s="109">
        <f t="shared" si="0"/>
        <v>100000</v>
      </c>
      <c r="H6" s="181" t="s">
        <v>12</v>
      </c>
      <c r="I6" s="181" t="s">
        <v>12</v>
      </c>
      <c r="J6" s="188">
        <f t="shared" si="0"/>
        <v>1660000</v>
      </c>
      <c r="K6" s="181" t="s">
        <v>12</v>
      </c>
      <c r="L6" s="181" t="s">
        <v>12</v>
      </c>
    </row>
    <row r="7" spans="1:12" ht="24.75" customHeight="1">
      <c r="A7" s="107">
        <v>201</v>
      </c>
      <c r="B7" s="107"/>
      <c r="C7" s="107"/>
      <c r="D7" s="107"/>
      <c r="E7" s="108">
        <f aca="true" t="shared" si="1" ref="E7:J8">E8</f>
        <v>6312830.83</v>
      </c>
      <c r="F7" s="109">
        <f t="shared" si="1"/>
        <v>4932528.59</v>
      </c>
      <c r="G7" s="109">
        <f t="shared" si="1"/>
        <v>100000</v>
      </c>
      <c r="H7" s="181" t="s">
        <v>12</v>
      </c>
      <c r="I7" s="181" t="s">
        <v>12</v>
      </c>
      <c r="J7" s="188">
        <f t="shared" si="1"/>
        <v>1280302.24</v>
      </c>
      <c r="K7" s="181" t="s">
        <v>12</v>
      </c>
      <c r="L7" s="181" t="s">
        <v>12</v>
      </c>
    </row>
    <row r="8" spans="1:12" ht="24.75" customHeight="1">
      <c r="A8" s="107">
        <v>201</v>
      </c>
      <c r="B8" s="107">
        <v>13</v>
      </c>
      <c r="C8" s="107"/>
      <c r="D8" s="107"/>
      <c r="E8" s="108">
        <f t="shared" si="1"/>
        <v>6312830.83</v>
      </c>
      <c r="F8" s="109">
        <f t="shared" si="1"/>
        <v>4932528.59</v>
      </c>
      <c r="G8" s="109">
        <f t="shared" si="1"/>
        <v>100000</v>
      </c>
      <c r="H8" s="181" t="s">
        <v>12</v>
      </c>
      <c r="I8" s="181" t="s">
        <v>12</v>
      </c>
      <c r="J8" s="188">
        <f t="shared" si="1"/>
        <v>1280302.24</v>
      </c>
      <c r="K8" s="181" t="s">
        <v>12</v>
      </c>
      <c r="L8" s="181" t="s">
        <v>12</v>
      </c>
    </row>
    <row r="9" spans="1:12" ht="24.75" customHeight="1">
      <c r="A9" s="107">
        <v>201</v>
      </c>
      <c r="B9" s="107">
        <v>13</v>
      </c>
      <c r="C9" s="107">
        <v>1</v>
      </c>
      <c r="D9" s="107" t="s">
        <v>78</v>
      </c>
      <c r="E9" s="108">
        <v>6312830.83</v>
      </c>
      <c r="F9" s="109">
        <v>4932528.59</v>
      </c>
      <c r="G9" s="109">
        <v>100000</v>
      </c>
      <c r="H9" s="181" t="s">
        <v>12</v>
      </c>
      <c r="I9" s="181" t="s">
        <v>12</v>
      </c>
      <c r="J9" s="188">
        <v>1280302.24</v>
      </c>
      <c r="K9" s="181" t="s">
        <v>12</v>
      </c>
      <c r="L9" s="181" t="s">
        <v>12</v>
      </c>
    </row>
    <row r="10" spans="1:12" ht="24.75" customHeight="1">
      <c r="A10" s="107">
        <v>208</v>
      </c>
      <c r="B10" s="107"/>
      <c r="C10" s="107"/>
      <c r="D10" s="107"/>
      <c r="E10" s="108">
        <f>E11</f>
        <v>586242.56</v>
      </c>
      <c r="F10" s="109">
        <f>F11</f>
        <v>333110.72</v>
      </c>
      <c r="G10" s="181" t="s">
        <v>12</v>
      </c>
      <c r="H10" s="181" t="s">
        <v>12</v>
      </c>
      <c r="I10" s="181" t="s">
        <v>12</v>
      </c>
      <c r="J10" s="188">
        <f>J11</f>
        <v>253131.84</v>
      </c>
      <c r="K10" s="181" t="s">
        <v>12</v>
      </c>
      <c r="L10" s="181" t="s">
        <v>12</v>
      </c>
    </row>
    <row r="11" spans="1:12" ht="24.75" customHeight="1">
      <c r="A11" s="107">
        <v>208</v>
      </c>
      <c r="B11" s="107">
        <v>5</v>
      </c>
      <c r="C11" s="107"/>
      <c r="D11" s="107"/>
      <c r="E11" s="108">
        <f>SUM(E12:E13)</f>
        <v>586242.56</v>
      </c>
      <c r="F11" s="109">
        <f>SUM(F12:F13)</f>
        <v>333110.72</v>
      </c>
      <c r="G11" s="181" t="s">
        <v>12</v>
      </c>
      <c r="H11" s="181" t="s">
        <v>12</v>
      </c>
      <c r="I11" s="181" t="s">
        <v>12</v>
      </c>
      <c r="J11" s="188">
        <f>SUM(J12:J13)</f>
        <v>253131.84</v>
      </c>
      <c r="K11" s="181" t="s">
        <v>12</v>
      </c>
      <c r="L11" s="181" t="s">
        <v>12</v>
      </c>
    </row>
    <row r="12" spans="1:12" ht="24.75" customHeight="1">
      <c r="A12" s="107">
        <v>208</v>
      </c>
      <c r="B12" s="107">
        <v>5</v>
      </c>
      <c r="C12" s="107">
        <v>5</v>
      </c>
      <c r="D12" s="107" t="s">
        <v>79</v>
      </c>
      <c r="E12" s="108">
        <v>501865.28</v>
      </c>
      <c r="F12" s="109">
        <v>333110.72</v>
      </c>
      <c r="G12" s="181" t="s">
        <v>12</v>
      </c>
      <c r="H12" s="181" t="s">
        <v>12</v>
      </c>
      <c r="I12" s="181" t="s">
        <v>12</v>
      </c>
      <c r="J12" s="188">
        <v>168754.56</v>
      </c>
      <c r="K12" s="181" t="s">
        <v>12</v>
      </c>
      <c r="L12" s="181" t="s">
        <v>12</v>
      </c>
    </row>
    <row r="13" spans="1:12" ht="24.75" customHeight="1">
      <c r="A13" s="107">
        <v>208</v>
      </c>
      <c r="B13" s="107">
        <v>5</v>
      </c>
      <c r="C13" s="107">
        <v>6</v>
      </c>
      <c r="D13" s="107" t="s">
        <v>80</v>
      </c>
      <c r="E13" s="108">
        <v>84377.28</v>
      </c>
      <c r="F13" s="109">
        <v>0</v>
      </c>
      <c r="G13" s="181" t="s">
        <v>12</v>
      </c>
      <c r="H13" s="181" t="s">
        <v>12</v>
      </c>
      <c r="I13" s="181" t="s">
        <v>12</v>
      </c>
      <c r="J13" s="188">
        <v>84377.28</v>
      </c>
      <c r="K13" s="181" t="s">
        <v>12</v>
      </c>
      <c r="L13" s="181" t="s">
        <v>12</v>
      </c>
    </row>
    <row r="14" spans="1:12" ht="24.75" customHeight="1">
      <c r="A14" s="107">
        <v>221</v>
      </c>
      <c r="B14" s="107"/>
      <c r="C14" s="107"/>
      <c r="D14" s="107"/>
      <c r="E14" s="108">
        <f>E15</f>
        <v>376398.96</v>
      </c>
      <c r="F14" s="109">
        <f>F15</f>
        <v>249833.04</v>
      </c>
      <c r="G14" s="181" t="s">
        <v>12</v>
      </c>
      <c r="H14" s="181" t="s">
        <v>12</v>
      </c>
      <c r="I14" s="181" t="s">
        <v>12</v>
      </c>
      <c r="J14" s="188">
        <f>J15</f>
        <v>126565.92</v>
      </c>
      <c r="K14" s="181" t="s">
        <v>12</v>
      </c>
      <c r="L14" s="181" t="s">
        <v>12</v>
      </c>
    </row>
    <row r="15" spans="1:12" ht="24.75" customHeight="1">
      <c r="A15" s="107">
        <v>221</v>
      </c>
      <c r="B15" s="107">
        <v>2</v>
      </c>
      <c r="C15" s="107"/>
      <c r="D15" s="107"/>
      <c r="E15" s="108">
        <f>E16</f>
        <v>376398.96</v>
      </c>
      <c r="F15" s="109">
        <f>F16</f>
        <v>249833.04</v>
      </c>
      <c r="G15" s="181" t="s">
        <v>12</v>
      </c>
      <c r="H15" s="181" t="s">
        <v>12</v>
      </c>
      <c r="I15" s="181" t="s">
        <v>12</v>
      </c>
      <c r="J15" s="188">
        <f>J16</f>
        <v>126565.92</v>
      </c>
      <c r="K15" s="181" t="s">
        <v>12</v>
      </c>
      <c r="L15" s="181" t="s">
        <v>12</v>
      </c>
    </row>
    <row r="16" spans="1:12" ht="24.75" customHeight="1">
      <c r="A16" s="107">
        <v>221</v>
      </c>
      <c r="B16" s="107">
        <v>2</v>
      </c>
      <c r="C16" s="107">
        <v>1</v>
      </c>
      <c r="D16" s="107" t="s">
        <v>81</v>
      </c>
      <c r="E16" s="108">
        <v>376398.96</v>
      </c>
      <c r="F16" s="109">
        <v>249833.04</v>
      </c>
      <c r="G16" s="181" t="s">
        <v>12</v>
      </c>
      <c r="H16" s="181" t="s">
        <v>12</v>
      </c>
      <c r="I16" s="181" t="s">
        <v>12</v>
      </c>
      <c r="J16" s="188">
        <v>126565.92</v>
      </c>
      <c r="K16" s="181" t="s">
        <v>12</v>
      </c>
      <c r="L16" s="181" t="s">
        <v>12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20"/>
  <sheetViews>
    <sheetView showGridLines="0" showZeros="0" workbookViewId="0" topLeftCell="A1">
      <selection activeCell="H25" sqref="H25"/>
    </sheetView>
  </sheetViews>
  <sheetFormatPr defaultColWidth="9.00390625" defaultRowHeight="13.5"/>
  <cols>
    <col min="1" max="1" width="9.00390625" style="37" customWidth="1"/>
    <col min="2" max="2" width="13.50390625" style="37" customWidth="1"/>
    <col min="3" max="3" width="9.00390625" style="37" customWidth="1"/>
    <col min="4" max="4" width="13.375" style="37" customWidth="1"/>
    <col min="5" max="9" width="9.00390625" style="37" customWidth="1"/>
    <col min="10" max="10" width="15.125" style="37" customWidth="1"/>
    <col min="11" max="11" width="10.625" style="37" customWidth="1"/>
    <col min="12" max="12" width="10.50390625" style="37" customWidth="1"/>
    <col min="13" max="14" width="10.375" style="37" customWidth="1"/>
    <col min="15" max="15" width="10.625" style="37" customWidth="1"/>
    <col min="16" max="16" width="11.625" style="37" customWidth="1"/>
    <col min="17" max="17" width="11.125" style="37" customWidth="1"/>
    <col min="18" max="18" width="10.875" style="37" customWidth="1"/>
    <col min="19" max="21" width="9.00390625" style="37" customWidth="1"/>
    <col min="22" max="22" width="11.125" style="37" customWidth="1"/>
    <col min="23" max="31" width="9.00390625" style="37" customWidth="1"/>
    <col min="32" max="32" width="8.125" style="37" customWidth="1"/>
    <col min="33" max="33" width="8.50390625" style="37" customWidth="1"/>
    <col min="34" max="34" width="9.50390625" style="37" customWidth="1"/>
    <col min="35" max="35" width="8.625" style="37" customWidth="1"/>
    <col min="36" max="36" width="10.375" style="37" customWidth="1"/>
    <col min="37" max="37" width="9.50390625" style="37" customWidth="1"/>
    <col min="38" max="38" width="7.875" style="37" customWidth="1"/>
    <col min="39" max="39" width="10.50390625" style="37" customWidth="1"/>
    <col min="40" max="40" width="9.00390625" style="37" customWidth="1"/>
    <col min="41" max="41" width="8.25390625" style="37" customWidth="1"/>
    <col min="42" max="42" width="10.50390625" style="37" customWidth="1"/>
    <col min="43" max="43" width="9.00390625" style="37" customWidth="1"/>
    <col min="44" max="44" width="8.00390625" style="37" customWidth="1"/>
    <col min="45" max="45" width="10.875" style="37" customWidth="1"/>
    <col min="46" max="46" width="9.50390625" style="37" customWidth="1"/>
    <col min="47" max="47" width="9.875" style="37" customWidth="1"/>
    <col min="48" max="16384" width="9.00390625" style="37" customWidth="1"/>
  </cols>
  <sheetData>
    <row r="1" ht="14.25" customHeight="1"/>
    <row r="2" spans="1:53" ht="42.75" customHeight="1">
      <c r="A2" s="38" t="s">
        <v>265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</row>
    <row r="3" ht="14.25" customHeight="1"/>
    <row r="4" spans="1:53" ht="14.25" customHeight="1">
      <c r="A4" s="39" t="s">
        <v>242</v>
      </c>
      <c r="B4" s="39" t="s">
        <v>65</v>
      </c>
      <c r="C4" s="39" t="s">
        <v>266</v>
      </c>
      <c r="D4" s="39" t="s">
        <v>267</v>
      </c>
      <c r="E4" s="39" t="s">
        <v>268</v>
      </c>
      <c r="F4" s="39" t="s">
        <v>269</v>
      </c>
      <c r="G4" s="39" t="s">
        <v>270</v>
      </c>
      <c r="H4" s="39" t="s">
        <v>244</v>
      </c>
      <c r="I4" s="39" t="s">
        <v>271</v>
      </c>
      <c r="J4" s="39" t="s">
        <v>272</v>
      </c>
      <c r="K4" s="44" t="s">
        <v>273</v>
      </c>
      <c r="L4" s="45"/>
      <c r="M4" s="45"/>
      <c r="N4" s="45"/>
      <c r="O4" s="45"/>
      <c r="P4" s="45"/>
      <c r="Q4" s="45"/>
      <c r="R4" s="45"/>
      <c r="S4" s="45"/>
      <c r="T4" s="45"/>
      <c r="U4" s="51"/>
      <c r="V4" s="39" t="s">
        <v>274</v>
      </c>
      <c r="W4" s="46" t="s">
        <v>275</v>
      </c>
      <c r="X4" s="48"/>
      <c r="Y4" s="46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2" t="s">
        <v>251</v>
      </c>
      <c r="BA4" s="39" t="s">
        <v>252</v>
      </c>
    </row>
    <row r="5" spans="1:53" ht="14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6" t="s">
        <v>276</v>
      </c>
      <c r="L5" s="47"/>
      <c r="M5" s="47"/>
      <c r="N5" s="47"/>
      <c r="O5" s="47"/>
      <c r="P5" s="47"/>
      <c r="Q5" s="47"/>
      <c r="R5" s="48"/>
      <c r="S5" s="46" t="s">
        <v>277</v>
      </c>
      <c r="T5" s="47"/>
      <c r="U5" s="48"/>
      <c r="V5" s="40"/>
      <c r="W5" s="39" t="s">
        <v>278</v>
      </c>
      <c r="X5" s="39" t="s">
        <v>279</v>
      </c>
      <c r="Y5" s="46" t="s">
        <v>280</v>
      </c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8"/>
      <c r="AK5" s="46" t="s">
        <v>281</v>
      </c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8"/>
      <c r="AZ5" s="42"/>
      <c r="BA5" s="40"/>
    </row>
    <row r="6" spans="1:53" ht="14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6" t="s">
        <v>282</v>
      </c>
      <c r="L6" s="48"/>
      <c r="M6" s="46" t="s">
        <v>283</v>
      </c>
      <c r="N6" s="48"/>
      <c r="O6" s="46" t="s">
        <v>284</v>
      </c>
      <c r="P6" s="48"/>
      <c r="Q6" s="46" t="s">
        <v>285</v>
      </c>
      <c r="R6" s="48"/>
      <c r="S6" s="39" t="s">
        <v>286</v>
      </c>
      <c r="T6" s="39" t="s">
        <v>287</v>
      </c>
      <c r="U6" s="39" t="s">
        <v>288</v>
      </c>
      <c r="V6" s="40"/>
      <c r="W6" s="40"/>
      <c r="X6" s="40"/>
      <c r="Y6" s="46" t="s">
        <v>289</v>
      </c>
      <c r="Z6" s="47"/>
      <c r="AA6" s="48"/>
      <c r="AB6" s="46" t="s">
        <v>290</v>
      </c>
      <c r="AC6" s="47"/>
      <c r="AD6" s="48"/>
      <c r="AE6" s="46" t="s">
        <v>291</v>
      </c>
      <c r="AF6" s="47"/>
      <c r="AG6" s="48"/>
      <c r="AH6" s="46" t="s">
        <v>292</v>
      </c>
      <c r="AI6" s="47"/>
      <c r="AJ6" s="48"/>
      <c r="AK6" s="46" t="s">
        <v>293</v>
      </c>
      <c r="AL6" s="47"/>
      <c r="AM6" s="48"/>
      <c r="AN6" s="46" t="s">
        <v>294</v>
      </c>
      <c r="AO6" s="47"/>
      <c r="AP6" s="48"/>
      <c r="AQ6" s="46" t="s">
        <v>295</v>
      </c>
      <c r="AR6" s="47"/>
      <c r="AS6" s="48"/>
      <c r="AT6" s="46" t="s">
        <v>296</v>
      </c>
      <c r="AU6" s="47"/>
      <c r="AV6" s="48"/>
      <c r="AW6" s="46" t="s">
        <v>297</v>
      </c>
      <c r="AX6" s="47"/>
      <c r="AY6" s="48"/>
      <c r="AZ6" s="42"/>
      <c r="BA6" s="40"/>
    </row>
    <row r="7" spans="1:53" ht="14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39" t="s">
        <v>298</v>
      </c>
      <c r="L7" s="39" t="s">
        <v>299</v>
      </c>
      <c r="M7" s="39" t="s">
        <v>300</v>
      </c>
      <c r="N7" s="39" t="s">
        <v>301</v>
      </c>
      <c r="O7" s="39" t="s">
        <v>302</v>
      </c>
      <c r="P7" s="39" t="s">
        <v>303</v>
      </c>
      <c r="Q7" s="39" t="s">
        <v>304</v>
      </c>
      <c r="R7" s="39" t="s">
        <v>305</v>
      </c>
      <c r="S7" s="40"/>
      <c r="T7" s="40"/>
      <c r="U7" s="40"/>
      <c r="V7" s="40"/>
      <c r="W7" s="40"/>
      <c r="X7" s="40"/>
      <c r="Y7" s="39" t="s">
        <v>306</v>
      </c>
      <c r="Z7" s="39" t="s">
        <v>307</v>
      </c>
      <c r="AA7" s="39" t="s">
        <v>308</v>
      </c>
      <c r="AB7" s="39" t="s">
        <v>309</v>
      </c>
      <c r="AC7" s="39" t="s">
        <v>310</v>
      </c>
      <c r="AD7" s="39" t="s">
        <v>311</v>
      </c>
      <c r="AE7" s="39" t="s">
        <v>312</v>
      </c>
      <c r="AF7" s="39" t="s">
        <v>313</v>
      </c>
      <c r="AG7" s="39" t="s">
        <v>314</v>
      </c>
      <c r="AH7" s="39" t="s">
        <v>315</v>
      </c>
      <c r="AI7" s="39" t="s">
        <v>316</v>
      </c>
      <c r="AJ7" s="39" t="s">
        <v>317</v>
      </c>
      <c r="AK7" s="39" t="s">
        <v>318</v>
      </c>
      <c r="AL7" s="39" t="s">
        <v>319</v>
      </c>
      <c r="AM7" s="39" t="s">
        <v>320</v>
      </c>
      <c r="AN7" s="39" t="s">
        <v>321</v>
      </c>
      <c r="AO7" s="39" t="s">
        <v>322</v>
      </c>
      <c r="AP7" s="39" t="s">
        <v>323</v>
      </c>
      <c r="AQ7" s="39" t="s">
        <v>324</v>
      </c>
      <c r="AR7" s="39" t="s">
        <v>325</v>
      </c>
      <c r="AS7" s="39" t="s">
        <v>326</v>
      </c>
      <c r="AT7" s="39" t="s">
        <v>327</v>
      </c>
      <c r="AU7" s="39" t="s">
        <v>328</v>
      </c>
      <c r="AV7" s="39" t="s">
        <v>329</v>
      </c>
      <c r="AW7" s="39" t="s">
        <v>330</v>
      </c>
      <c r="AX7" s="39" t="s">
        <v>331</v>
      </c>
      <c r="AY7" s="39" t="s">
        <v>332</v>
      </c>
      <c r="AZ7" s="42"/>
      <c r="BA7" s="40"/>
    </row>
    <row r="8" spans="1:53" ht="29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2"/>
      <c r="BA8" s="40"/>
    </row>
    <row r="9" spans="1:53" ht="14.25" customHeight="1">
      <c r="A9" s="42" t="s">
        <v>260</v>
      </c>
      <c r="B9" s="42" t="s">
        <v>260</v>
      </c>
      <c r="C9" s="42" t="s">
        <v>260</v>
      </c>
      <c r="D9" s="42" t="s">
        <v>260</v>
      </c>
      <c r="E9" s="42" t="s">
        <v>260</v>
      </c>
      <c r="F9" s="42" t="s">
        <v>260</v>
      </c>
      <c r="G9" s="42" t="s">
        <v>260</v>
      </c>
      <c r="H9" s="42" t="s">
        <v>260</v>
      </c>
      <c r="I9" s="42" t="s">
        <v>260</v>
      </c>
      <c r="J9" s="42" t="s">
        <v>260</v>
      </c>
      <c r="K9" s="42">
        <v>1</v>
      </c>
      <c r="L9" s="42">
        <v>2</v>
      </c>
      <c r="M9" s="42">
        <v>3</v>
      </c>
      <c r="N9" s="42">
        <v>4</v>
      </c>
      <c r="O9" s="42">
        <v>5</v>
      </c>
      <c r="P9" s="42">
        <v>6</v>
      </c>
      <c r="Q9" s="42">
        <v>7</v>
      </c>
      <c r="R9" s="42">
        <v>8</v>
      </c>
      <c r="S9" s="42">
        <v>9</v>
      </c>
      <c r="T9" s="42">
        <v>10</v>
      </c>
      <c r="U9" s="42">
        <v>11</v>
      </c>
      <c r="V9" s="42">
        <v>12</v>
      </c>
      <c r="W9" s="42">
        <v>13</v>
      </c>
      <c r="X9" s="42">
        <v>14</v>
      </c>
      <c r="Y9" s="42">
        <v>15</v>
      </c>
      <c r="Z9" s="42">
        <v>16</v>
      </c>
      <c r="AA9" s="42">
        <v>17</v>
      </c>
      <c r="AB9" s="42">
        <v>18</v>
      </c>
      <c r="AC9" s="42">
        <v>19</v>
      </c>
      <c r="AD9" s="42">
        <v>20</v>
      </c>
      <c r="AE9" s="42">
        <v>21</v>
      </c>
      <c r="AF9" s="42">
        <v>22</v>
      </c>
      <c r="AG9" s="42">
        <v>23</v>
      </c>
      <c r="AH9" s="42">
        <v>24</v>
      </c>
      <c r="AI9" s="42">
        <v>25</v>
      </c>
      <c r="AJ9" s="42">
        <v>26</v>
      </c>
      <c r="AK9" s="42">
        <v>27</v>
      </c>
      <c r="AL9" s="42">
        <v>28</v>
      </c>
      <c r="AM9" s="42">
        <v>29</v>
      </c>
      <c r="AN9" s="42">
        <v>30</v>
      </c>
      <c r="AO9" s="42">
        <v>31</v>
      </c>
      <c r="AP9" s="42">
        <v>32</v>
      </c>
      <c r="AQ9" s="42">
        <v>33</v>
      </c>
      <c r="AR9" s="42">
        <v>34</v>
      </c>
      <c r="AS9" s="42">
        <v>35</v>
      </c>
      <c r="AT9" s="42">
        <v>36</v>
      </c>
      <c r="AU9" s="42">
        <v>37</v>
      </c>
      <c r="AV9" s="42">
        <v>38</v>
      </c>
      <c r="AW9" s="42">
        <v>39</v>
      </c>
      <c r="AX9" s="42">
        <v>40</v>
      </c>
      <c r="AY9" s="42">
        <v>41</v>
      </c>
      <c r="AZ9" s="42"/>
      <c r="BA9" s="41"/>
    </row>
    <row r="10" spans="1:53" s="36" customFormat="1" ht="26.25" customHeight="1">
      <c r="A10" s="43"/>
      <c r="B10" s="43" t="s">
        <v>68</v>
      </c>
      <c r="C10" s="43"/>
      <c r="D10" s="43"/>
      <c r="E10" s="43"/>
      <c r="F10" s="43"/>
      <c r="G10" s="43"/>
      <c r="H10" s="43"/>
      <c r="I10" s="43"/>
      <c r="J10" s="43"/>
      <c r="K10" s="49">
        <f>K11</f>
        <v>200</v>
      </c>
      <c r="L10" s="49">
        <v>169</v>
      </c>
      <c r="M10" s="50" t="s">
        <v>12</v>
      </c>
      <c r="N10" s="50" t="s">
        <v>12</v>
      </c>
      <c r="O10" s="50" t="s">
        <v>12</v>
      </c>
      <c r="P10" s="50" t="s">
        <v>12</v>
      </c>
      <c r="Q10" s="50" t="s">
        <v>12</v>
      </c>
      <c r="R10" s="50" t="s">
        <v>12</v>
      </c>
      <c r="S10" s="49">
        <f>S11</f>
        <v>200</v>
      </c>
      <c r="T10" s="49">
        <v>169</v>
      </c>
      <c r="U10" s="43"/>
      <c r="V10" s="43"/>
      <c r="W10" s="43"/>
      <c r="X10" s="43"/>
      <c r="Y10" s="50" t="s">
        <v>12</v>
      </c>
      <c r="Z10" s="50" t="s">
        <v>12</v>
      </c>
      <c r="AA10" s="50" t="s">
        <v>12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43"/>
      <c r="BA10" s="43"/>
    </row>
    <row r="11" spans="1:53" ht="26.25" customHeight="1">
      <c r="A11" s="43" t="s">
        <v>69</v>
      </c>
      <c r="B11" s="43" t="s">
        <v>239</v>
      </c>
      <c r="C11" s="43" t="s">
        <v>333</v>
      </c>
      <c r="D11" s="43" t="s">
        <v>334</v>
      </c>
      <c r="E11" s="43" t="s">
        <v>335</v>
      </c>
      <c r="F11" s="43" t="s">
        <v>336</v>
      </c>
      <c r="G11" s="43" t="s">
        <v>337</v>
      </c>
      <c r="H11" s="43" t="s">
        <v>338</v>
      </c>
      <c r="I11" s="43" t="s">
        <v>339</v>
      </c>
      <c r="J11" s="43" t="s">
        <v>340</v>
      </c>
      <c r="K11" s="49">
        <v>200</v>
      </c>
      <c r="L11" s="49">
        <v>169</v>
      </c>
      <c r="M11" s="43" t="s">
        <v>12</v>
      </c>
      <c r="N11" s="43" t="s">
        <v>12</v>
      </c>
      <c r="O11" s="43" t="s">
        <v>12</v>
      </c>
      <c r="P11" s="43" t="s">
        <v>12</v>
      </c>
      <c r="Q11" s="43" t="s">
        <v>12</v>
      </c>
      <c r="R11" s="43" t="s">
        <v>12</v>
      </c>
      <c r="S11" s="49">
        <v>200</v>
      </c>
      <c r="T11" s="49">
        <v>169</v>
      </c>
      <c r="U11" s="43"/>
      <c r="V11" s="43" t="s">
        <v>341</v>
      </c>
      <c r="W11" s="43" t="s">
        <v>342</v>
      </c>
      <c r="X11" s="43" t="s">
        <v>343</v>
      </c>
      <c r="Y11" s="43" t="s">
        <v>344</v>
      </c>
      <c r="Z11" s="43" t="s">
        <v>345</v>
      </c>
      <c r="AA11" s="43" t="s">
        <v>345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</row>
    <row r="19" spans="54:55" ht="14.25">
      <c r="BB19" s="37">
        <v>0</v>
      </c>
      <c r="BC19" s="37">
        <v>0</v>
      </c>
    </row>
    <row r="20" ht="14.25">
      <c r="AL20" s="52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rintOptions/>
  <pageMargins left="0.75" right="0.75" top="1" bottom="1" header="0.5" footer="0.5"/>
  <pageSetup fitToHeight="1" fitToWidth="1" horizontalDpi="600" verticalDpi="600" orientation="landscape" paperSize="9" scale="24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8"/>
  <sheetViews>
    <sheetView showGridLines="0" showZeros="0" workbookViewId="0" topLeftCell="A1">
      <selection activeCell="J6" sqref="J6:O8"/>
    </sheetView>
  </sheetViews>
  <sheetFormatPr defaultColWidth="9.00390625" defaultRowHeight="13.5"/>
  <cols>
    <col min="1" max="1" width="15.125" style="19" customWidth="1"/>
    <col min="2" max="2" width="18.625" style="19" customWidth="1"/>
    <col min="3" max="3" width="7.75390625" style="19" customWidth="1"/>
    <col min="4" max="4" width="9.00390625" style="19" customWidth="1"/>
    <col min="5" max="5" width="7.75390625" style="19" customWidth="1"/>
    <col min="6" max="6" width="5.00390625" style="19" customWidth="1"/>
    <col min="7" max="7" width="5.375" style="19" customWidth="1"/>
    <col min="8" max="8" width="10.125" style="19" customWidth="1"/>
    <col min="9" max="9" width="11.00390625" style="19" customWidth="1"/>
    <col min="10" max="10" width="10.875" style="19" customWidth="1"/>
    <col min="11" max="11" width="9.00390625" style="19" customWidth="1"/>
    <col min="12" max="12" width="8.375" style="19" customWidth="1"/>
    <col min="13" max="13" width="6.50390625" style="19" customWidth="1"/>
    <col min="14" max="15" width="9.625" style="19" customWidth="1"/>
    <col min="16" max="16384" width="9.00390625" style="19" customWidth="1"/>
  </cols>
  <sheetData>
    <row r="1" spans="1:15" ht="13.5" customHeight="1">
      <c r="A1" s="19">
        <v>0</v>
      </c>
      <c r="L1" s="29"/>
      <c r="M1" s="29"/>
      <c r="N1" s="29"/>
      <c r="O1" s="29" t="s">
        <v>346</v>
      </c>
    </row>
    <row r="2" spans="1:15" ht="22.5" customHeight="1">
      <c r="A2" s="20" t="s">
        <v>347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30"/>
      <c r="M3" s="30"/>
      <c r="N3" s="30"/>
      <c r="O3" s="30" t="s">
        <v>2</v>
      </c>
    </row>
    <row r="4" spans="1:15" ht="14.25" customHeight="1">
      <c r="A4" s="23" t="s">
        <v>242</v>
      </c>
      <c r="B4" s="23" t="s">
        <v>65</v>
      </c>
      <c r="C4" s="23" t="s">
        <v>348</v>
      </c>
      <c r="D4" s="23" t="s">
        <v>349</v>
      </c>
      <c r="E4" s="23" t="s">
        <v>350</v>
      </c>
      <c r="F4" s="23" t="s">
        <v>351</v>
      </c>
      <c r="G4" s="23" t="s">
        <v>352</v>
      </c>
      <c r="H4" s="23" t="s">
        <v>62</v>
      </c>
      <c r="I4" s="31" t="s">
        <v>66</v>
      </c>
      <c r="J4" s="32" t="s">
        <v>353</v>
      </c>
      <c r="K4" s="32" t="s">
        <v>354</v>
      </c>
      <c r="L4" s="32" t="s">
        <v>355</v>
      </c>
      <c r="M4" s="32" t="s">
        <v>24</v>
      </c>
      <c r="N4" s="32" t="s">
        <v>29</v>
      </c>
      <c r="O4" s="32" t="s">
        <v>356</v>
      </c>
    </row>
    <row r="5" spans="1:15" ht="62.25" customHeight="1">
      <c r="A5" s="23"/>
      <c r="B5" s="23"/>
      <c r="C5" s="23"/>
      <c r="D5" s="23"/>
      <c r="E5" s="23"/>
      <c r="F5" s="23"/>
      <c r="G5" s="23"/>
      <c r="H5" s="23"/>
      <c r="I5" s="33"/>
      <c r="J5" s="34"/>
      <c r="K5" s="34"/>
      <c r="L5" s="34"/>
      <c r="M5" s="34"/>
      <c r="N5" s="34"/>
      <c r="O5" s="34"/>
    </row>
    <row r="6" spans="1:15" s="18" customFormat="1" ht="22.5" customHeight="1">
      <c r="A6" s="24"/>
      <c r="B6" s="24" t="s">
        <v>68</v>
      </c>
      <c r="C6" s="24"/>
      <c r="D6" s="24"/>
      <c r="E6" s="25"/>
      <c r="F6" s="26">
        <f>F7</f>
        <v>15</v>
      </c>
      <c r="G6" s="27"/>
      <c r="H6" s="28">
        <f>H7</f>
        <v>60000</v>
      </c>
      <c r="I6" s="28">
        <f>I7</f>
        <v>60000</v>
      </c>
      <c r="J6" s="35" t="s">
        <v>12</v>
      </c>
      <c r="K6" s="35" t="s">
        <v>12</v>
      </c>
      <c r="L6" s="35" t="s">
        <v>12</v>
      </c>
      <c r="M6" s="35" t="s">
        <v>12</v>
      </c>
      <c r="N6" s="35" t="s">
        <v>12</v>
      </c>
      <c r="O6" s="35" t="s">
        <v>12</v>
      </c>
    </row>
    <row r="7" spans="1:15" ht="22.5" customHeight="1">
      <c r="A7" s="24"/>
      <c r="B7" s="24" t="s">
        <v>239</v>
      </c>
      <c r="C7" s="24"/>
      <c r="D7" s="24"/>
      <c r="E7" s="25"/>
      <c r="F7" s="26">
        <f>F8</f>
        <v>15</v>
      </c>
      <c r="G7" s="27"/>
      <c r="H7" s="28">
        <f>H8</f>
        <v>60000</v>
      </c>
      <c r="I7" s="28">
        <f>I8</f>
        <v>60000</v>
      </c>
      <c r="J7" s="35" t="s">
        <v>12</v>
      </c>
      <c r="K7" s="35" t="s">
        <v>12</v>
      </c>
      <c r="L7" s="35" t="s">
        <v>12</v>
      </c>
      <c r="M7" s="35" t="s">
        <v>12</v>
      </c>
      <c r="N7" s="35" t="s">
        <v>12</v>
      </c>
      <c r="O7" s="35" t="s">
        <v>12</v>
      </c>
    </row>
    <row r="8" spans="1:15" ht="22.5" customHeight="1">
      <c r="A8" s="24" t="s">
        <v>69</v>
      </c>
      <c r="B8" s="24" t="s">
        <v>357</v>
      </c>
      <c r="C8" s="24" t="s">
        <v>358</v>
      </c>
      <c r="D8" s="24" t="s">
        <v>230</v>
      </c>
      <c r="E8" s="25" t="s">
        <v>359</v>
      </c>
      <c r="F8" s="26">
        <v>15</v>
      </c>
      <c r="G8" s="27"/>
      <c r="H8" s="28">
        <v>60000</v>
      </c>
      <c r="I8" s="28">
        <v>60000</v>
      </c>
      <c r="J8" s="35" t="s">
        <v>12</v>
      </c>
      <c r="K8" s="35" t="s">
        <v>12</v>
      </c>
      <c r="L8" s="35" t="s">
        <v>12</v>
      </c>
      <c r="M8" s="35" t="s">
        <v>12</v>
      </c>
      <c r="N8" s="35" t="s">
        <v>12</v>
      </c>
      <c r="O8" s="35" t="s">
        <v>12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96062992126" right="0.31496062992126" top="0.354330708661417" bottom="0.354330708661417" header="0" footer="0.31496062992126"/>
  <pageSetup horizontalDpi="600" verticalDpi="600" orientation="landscape" paperSize="9" scale="9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E11" sqref="E11"/>
    </sheetView>
  </sheetViews>
  <sheetFormatPr defaultColWidth="9.00390625" defaultRowHeight="13.5"/>
  <cols>
    <col min="1" max="1" width="12.375" style="0" customWidth="1"/>
    <col min="2" max="2" width="16.125" style="0" customWidth="1"/>
    <col min="3" max="3" width="16.75390625" style="0" customWidth="1"/>
    <col min="4" max="4" width="19.25390625" style="0" customWidth="1"/>
    <col min="5" max="5" width="13.375" style="0" customWidth="1"/>
    <col min="8" max="8" width="15.875" style="0" customWidth="1"/>
  </cols>
  <sheetData>
    <row r="1" spans="1:5" ht="36.75" customHeight="1">
      <c r="A1" s="2" t="s">
        <v>360</v>
      </c>
      <c r="B1" s="2"/>
      <c r="C1" s="2"/>
      <c r="D1" s="2"/>
      <c r="E1" s="2"/>
    </row>
    <row r="2" ht="13.5" customHeight="1">
      <c r="E2" s="3" t="s">
        <v>241</v>
      </c>
    </row>
    <row r="3" spans="1:5" ht="28.5" customHeight="1">
      <c r="A3" s="4" t="s">
        <v>65</v>
      </c>
      <c r="B3" s="4" t="s">
        <v>228</v>
      </c>
      <c r="C3" s="4" t="s">
        <v>361</v>
      </c>
      <c r="D3" s="4" t="s">
        <v>362</v>
      </c>
      <c r="E3" s="4" t="s">
        <v>363</v>
      </c>
    </row>
    <row r="4" spans="1:5" s="1" customFormat="1" ht="39.75" customHeight="1">
      <c r="A4" s="5" t="s">
        <v>364</v>
      </c>
      <c r="B4" s="6" t="s">
        <v>84</v>
      </c>
      <c r="C4" s="7" t="s">
        <v>365</v>
      </c>
      <c r="D4" s="6" t="s">
        <v>366</v>
      </c>
      <c r="E4" s="8">
        <v>446.98</v>
      </c>
    </row>
    <row r="5" spans="1:5" ht="28.5" customHeight="1">
      <c r="A5" s="9" t="s">
        <v>364</v>
      </c>
      <c r="B5" s="10" t="s">
        <v>87</v>
      </c>
      <c r="C5" s="10">
        <v>45</v>
      </c>
      <c r="D5" s="6" t="s">
        <v>366</v>
      </c>
      <c r="E5" s="11">
        <v>76.32</v>
      </c>
    </row>
    <row r="6" spans="1:5" ht="28.5" customHeight="1">
      <c r="A6" s="5" t="s">
        <v>364</v>
      </c>
      <c r="B6" s="12" t="s">
        <v>86</v>
      </c>
      <c r="C6" s="13">
        <v>45</v>
      </c>
      <c r="D6" s="6" t="s">
        <v>366</v>
      </c>
      <c r="E6" s="8">
        <v>1.02</v>
      </c>
    </row>
    <row r="7" spans="1:5" ht="24.75" customHeight="1">
      <c r="A7" s="5" t="s">
        <v>364</v>
      </c>
      <c r="B7" s="14" t="s">
        <v>367</v>
      </c>
      <c r="C7" s="13">
        <v>45</v>
      </c>
      <c r="D7" s="6" t="s">
        <v>366</v>
      </c>
      <c r="E7" s="14">
        <v>203.24</v>
      </c>
    </row>
    <row r="10" spans="7:8" ht="13.5">
      <c r="G10" s="15"/>
      <c r="H10" s="16"/>
    </row>
    <row r="11" spans="7:8" ht="13.5">
      <c r="G11" s="15"/>
      <c r="H11" s="16"/>
    </row>
    <row r="12" spans="7:8" ht="13.5">
      <c r="G12" s="15"/>
      <c r="H12" s="16"/>
    </row>
    <row r="13" spans="7:8" ht="13.5">
      <c r="G13" s="17"/>
      <c r="H13" s="17"/>
    </row>
  </sheetData>
  <sheetProtection formatCells="0" formatColumns="0" formatRows="0"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7"/>
  <sheetViews>
    <sheetView showGridLines="0" showZeros="0" workbookViewId="0" topLeftCell="A1">
      <selection activeCell="R7" sqref="R7:R10"/>
    </sheetView>
  </sheetViews>
  <sheetFormatPr defaultColWidth="9.00390625" defaultRowHeight="13.5"/>
  <cols>
    <col min="1" max="1" width="7.00390625" style="0" customWidth="1"/>
    <col min="2" max="3" width="7.375" style="0" customWidth="1"/>
    <col min="4" max="4" width="13.375" style="0" customWidth="1"/>
    <col min="5" max="7" width="13.125" style="0" customWidth="1"/>
  </cols>
  <sheetData>
    <row r="1" ht="13.5" customHeight="1"/>
    <row r="2" spans="1:18" ht="35.25" customHeight="1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3.5" customHeight="1">
      <c r="A3" s="70" t="s">
        <v>60</v>
      </c>
      <c r="B3" s="71"/>
      <c r="C3" s="71"/>
      <c r="D3" s="71"/>
      <c r="E3" s="71"/>
      <c r="R3" s="91" t="s">
        <v>2</v>
      </c>
    </row>
    <row r="4" spans="1:18" ht="16.5" customHeight="1">
      <c r="A4" s="83" t="s">
        <v>73</v>
      </c>
      <c r="B4" s="94"/>
      <c r="C4" s="94"/>
      <c r="D4" s="84"/>
      <c r="E4" s="82" t="s">
        <v>62</v>
      </c>
      <c r="F4" s="83" t="s">
        <v>7</v>
      </c>
      <c r="G4" s="94"/>
      <c r="H4" s="94"/>
      <c r="I4" s="84"/>
      <c r="J4" s="83" t="s">
        <v>20</v>
      </c>
      <c r="K4" s="94"/>
      <c r="L4" s="94"/>
      <c r="M4" s="94"/>
      <c r="N4" s="94"/>
      <c r="O4" s="94"/>
      <c r="P4" s="94"/>
      <c r="Q4" s="94"/>
      <c r="R4" s="84"/>
    </row>
    <row r="5" spans="1:18" ht="16.5" customHeight="1">
      <c r="A5" s="83" t="s">
        <v>83</v>
      </c>
      <c r="B5" s="94"/>
      <c r="C5" s="84"/>
      <c r="D5" s="82" t="s">
        <v>77</v>
      </c>
      <c r="E5" s="95"/>
      <c r="F5" s="82" t="s">
        <v>68</v>
      </c>
      <c r="G5" s="82" t="s">
        <v>84</v>
      </c>
      <c r="H5" s="82" t="s">
        <v>85</v>
      </c>
      <c r="I5" s="82" t="s">
        <v>86</v>
      </c>
      <c r="J5" s="82" t="s">
        <v>68</v>
      </c>
      <c r="K5" s="82" t="s">
        <v>87</v>
      </c>
      <c r="L5" s="82" t="s">
        <v>88</v>
      </c>
      <c r="M5" s="82" t="s">
        <v>89</v>
      </c>
      <c r="N5" s="82" t="s">
        <v>90</v>
      </c>
      <c r="O5" s="82" t="s">
        <v>91</v>
      </c>
      <c r="P5" s="82" t="s">
        <v>92</v>
      </c>
      <c r="Q5" s="82" t="s">
        <v>93</v>
      </c>
      <c r="R5" s="100" t="s">
        <v>94</v>
      </c>
    </row>
    <row r="6" spans="1:18" ht="18" customHeight="1">
      <c r="A6" s="97" t="s">
        <v>74</v>
      </c>
      <c r="B6" s="97" t="s">
        <v>75</v>
      </c>
      <c r="C6" s="97" t="s">
        <v>76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101"/>
    </row>
    <row r="7" spans="1:18" s="1" customFormat="1" ht="21.75" customHeight="1">
      <c r="A7" s="5"/>
      <c r="B7" s="5"/>
      <c r="C7" s="5"/>
      <c r="D7" s="186" t="s">
        <v>68</v>
      </c>
      <c r="E7" s="89">
        <f aca="true" t="shared" si="0" ref="E7:Q7">E8+E11+E15</f>
        <v>7275472.350000001</v>
      </c>
      <c r="F7" s="89">
        <f t="shared" si="0"/>
        <v>5243140.149999999</v>
      </c>
      <c r="G7" s="89">
        <f t="shared" si="0"/>
        <v>4469740.15</v>
      </c>
      <c r="H7" s="89">
        <f t="shared" si="0"/>
        <v>763200</v>
      </c>
      <c r="I7" s="89">
        <f t="shared" si="0"/>
        <v>10200</v>
      </c>
      <c r="J7" s="89">
        <f t="shared" si="0"/>
        <v>2032332.2</v>
      </c>
      <c r="K7" s="89">
        <f t="shared" si="0"/>
        <v>1410332.2</v>
      </c>
      <c r="L7" s="181" t="s">
        <v>12</v>
      </c>
      <c r="M7" s="181" t="s">
        <v>12</v>
      </c>
      <c r="N7" s="181" t="s">
        <v>12</v>
      </c>
      <c r="O7" s="181" t="s">
        <v>12</v>
      </c>
      <c r="P7" s="181" t="s">
        <v>12</v>
      </c>
      <c r="Q7" s="89">
        <f t="shared" si="0"/>
        <v>622000</v>
      </c>
      <c r="R7" s="181" t="s">
        <v>12</v>
      </c>
    </row>
    <row r="8" spans="1:18" ht="21.75" customHeight="1">
      <c r="A8" s="5" t="s">
        <v>95</v>
      </c>
      <c r="B8" s="5"/>
      <c r="C8" s="5"/>
      <c r="D8" s="186"/>
      <c r="E8" s="89">
        <f aca="true" t="shared" si="1" ref="E8:Q9">E9</f>
        <v>6312830.83</v>
      </c>
      <c r="F8" s="89">
        <f t="shared" si="1"/>
        <v>4280498.63</v>
      </c>
      <c r="G8" s="89">
        <f t="shared" si="1"/>
        <v>3507098.63</v>
      </c>
      <c r="H8" s="89">
        <f t="shared" si="1"/>
        <v>763200</v>
      </c>
      <c r="I8" s="89">
        <f t="shared" si="1"/>
        <v>10200</v>
      </c>
      <c r="J8" s="89">
        <f t="shared" si="1"/>
        <v>2032332.2</v>
      </c>
      <c r="K8" s="89">
        <f t="shared" si="1"/>
        <v>1410332.2</v>
      </c>
      <c r="L8" s="181" t="s">
        <v>12</v>
      </c>
      <c r="M8" s="181" t="s">
        <v>12</v>
      </c>
      <c r="N8" s="181" t="s">
        <v>12</v>
      </c>
      <c r="O8" s="181" t="s">
        <v>12</v>
      </c>
      <c r="P8" s="181" t="s">
        <v>12</v>
      </c>
      <c r="Q8" s="89">
        <f t="shared" si="1"/>
        <v>622000</v>
      </c>
      <c r="R8" s="181" t="s">
        <v>12</v>
      </c>
    </row>
    <row r="9" spans="1:18" ht="21.75" customHeight="1">
      <c r="A9" s="5"/>
      <c r="B9" s="5" t="s">
        <v>96</v>
      </c>
      <c r="C9" s="5"/>
      <c r="D9" s="186"/>
      <c r="E9" s="89">
        <f t="shared" si="1"/>
        <v>6312830.83</v>
      </c>
      <c r="F9" s="89">
        <f t="shared" si="1"/>
        <v>4280498.63</v>
      </c>
      <c r="G9" s="89">
        <f t="shared" si="1"/>
        <v>3507098.63</v>
      </c>
      <c r="H9" s="89">
        <f t="shared" si="1"/>
        <v>763200</v>
      </c>
      <c r="I9" s="89">
        <f t="shared" si="1"/>
        <v>10200</v>
      </c>
      <c r="J9" s="89">
        <f t="shared" si="1"/>
        <v>2032332.2</v>
      </c>
      <c r="K9" s="89">
        <f t="shared" si="1"/>
        <v>1410332.2</v>
      </c>
      <c r="L9" s="181" t="s">
        <v>12</v>
      </c>
      <c r="M9" s="181" t="s">
        <v>12</v>
      </c>
      <c r="N9" s="181" t="s">
        <v>12</v>
      </c>
      <c r="O9" s="181" t="s">
        <v>12</v>
      </c>
      <c r="P9" s="181" t="s">
        <v>12</v>
      </c>
      <c r="Q9" s="89">
        <f t="shared" si="1"/>
        <v>622000</v>
      </c>
      <c r="R9" s="181" t="s">
        <v>12</v>
      </c>
    </row>
    <row r="10" spans="1:18" ht="21.75" customHeight="1">
      <c r="A10" s="5" t="s">
        <v>97</v>
      </c>
      <c r="B10" s="5" t="s">
        <v>98</v>
      </c>
      <c r="C10" s="5" t="s">
        <v>99</v>
      </c>
      <c r="D10" s="186" t="s">
        <v>78</v>
      </c>
      <c r="E10" s="89">
        <v>6312830.83</v>
      </c>
      <c r="F10" s="89">
        <v>4280498.63</v>
      </c>
      <c r="G10" s="89">
        <v>3507098.63</v>
      </c>
      <c r="H10" s="89">
        <v>763200</v>
      </c>
      <c r="I10" s="89">
        <v>10200</v>
      </c>
      <c r="J10" s="89">
        <v>2032332.2</v>
      </c>
      <c r="K10" s="89">
        <v>1410332.2</v>
      </c>
      <c r="L10" s="181" t="s">
        <v>12</v>
      </c>
      <c r="M10" s="181" t="s">
        <v>12</v>
      </c>
      <c r="N10" s="181" t="s">
        <v>12</v>
      </c>
      <c r="O10" s="181" t="s">
        <v>12</v>
      </c>
      <c r="P10" s="181" t="s">
        <v>12</v>
      </c>
      <c r="Q10" s="89">
        <v>622000</v>
      </c>
      <c r="R10" s="181" t="s">
        <v>12</v>
      </c>
    </row>
    <row r="11" spans="1:18" ht="21.75" customHeight="1">
      <c r="A11" s="5" t="s">
        <v>100</v>
      </c>
      <c r="B11" s="5"/>
      <c r="C11" s="5"/>
      <c r="D11" s="186"/>
      <c r="E11" s="89">
        <f>E12</f>
        <v>586242.56</v>
      </c>
      <c r="F11" s="89">
        <f>F12</f>
        <v>586242.56</v>
      </c>
      <c r="G11" s="89">
        <f>G12</f>
        <v>586242.56</v>
      </c>
      <c r="H11" s="181" t="s">
        <v>12</v>
      </c>
      <c r="I11" s="181" t="s">
        <v>12</v>
      </c>
      <c r="J11" s="181" t="s">
        <v>12</v>
      </c>
      <c r="K11" s="181" t="s">
        <v>12</v>
      </c>
      <c r="L11" s="181" t="s">
        <v>12</v>
      </c>
      <c r="M11" s="181" t="s">
        <v>12</v>
      </c>
      <c r="N11" s="181" t="s">
        <v>12</v>
      </c>
      <c r="O11" s="181" t="s">
        <v>12</v>
      </c>
      <c r="P11" s="181" t="s">
        <v>12</v>
      </c>
      <c r="Q11" s="181" t="s">
        <v>12</v>
      </c>
      <c r="R11" s="181" t="s">
        <v>12</v>
      </c>
    </row>
    <row r="12" spans="1:18" ht="21.75" customHeight="1">
      <c r="A12" s="5"/>
      <c r="B12" s="5" t="s">
        <v>101</v>
      </c>
      <c r="C12" s="5"/>
      <c r="D12" s="186"/>
      <c r="E12" s="89">
        <f>SUM(E13:E14)</f>
        <v>586242.56</v>
      </c>
      <c r="F12" s="89">
        <f>SUM(F13:F14)</f>
        <v>586242.56</v>
      </c>
      <c r="G12" s="89">
        <f>SUM(G13:G14)</f>
        <v>586242.56</v>
      </c>
      <c r="H12" s="181" t="s">
        <v>12</v>
      </c>
      <c r="I12" s="181" t="s">
        <v>12</v>
      </c>
      <c r="J12" s="181" t="s">
        <v>12</v>
      </c>
      <c r="K12" s="181" t="s">
        <v>12</v>
      </c>
      <c r="L12" s="181" t="s">
        <v>12</v>
      </c>
      <c r="M12" s="181" t="s">
        <v>12</v>
      </c>
      <c r="N12" s="181" t="s">
        <v>12</v>
      </c>
      <c r="O12" s="181" t="s">
        <v>12</v>
      </c>
      <c r="P12" s="181" t="s">
        <v>12</v>
      </c>
      <c r="Q12" s="181" t="s">
        <v>12</v>
      </c>
      <c r="R12" s="181" t="s">
        <v>12</v>
      </c>
    </row>
    <row r="13" spans="1:18" ht="21.75" customHeight="1">
      <c r="A13" s="5" t="s">
        <v>102</v>
      </c>
      <c r="B13" s="5" t="s">
        <v>103</v>
      </c>
      <c r="C13" s="5" t="s">
        <v>101</v>
      </c>
      <c r="D13" s="186" t="s">
        <v>79</v>
      </c>
      <c r="E13" s="89">
        <v>501865.28</v>
      </c>
      <c r="F13" s="89">
        <v>501865.28</v>
      </c>
      <c r="G13" s="89">
        <v>501865.28</v>
      </c>
      <c r="H13" s="181" t="s">
        <v>12</v>
      </c>
      <c r="I13" s="181" t="s">
        <v>12</v>
      </c>
      <c r="J13" s="181" t="s">
        <v>12</v>
      </c>
      <c r="K13" s="181" t="s">
        <v>12</v>
      </c>
      <c r="L13" s="181" t="s">
        <v>12</v>
      </c>
      <c r="M13" s="181" t="s">
        <v>12</v>
      </c>
      <c r="N13" s="181" t="s">
        <v>12</v>
      </c>
      <c r="O13" s="181" t="s">
        <v>12</v>
      </c>
      <c r="P13" s="181" t="s">
        <v>12</v>
      </c>
      <c r="Q13" s="181" t="s">
        <v>12</v>
      </c>
      <c r="R13" s="181" t="s">
        <v>12</v>
      </c>
    </row>
    <row r="14" spans="1:18" ht="21.75" customHeight="1">
      <c r="A14" s="5" t="s">
        <v>102</v>
      </c>
      <c r="B14" s="5" t="s">
        <v>103</v>
      </c>
      <c r="C14" s="5" t="s">
        <v>104</v>
      </c>
      <c r="D14" s="186" t="s">
        <v>80</v>
      </c>
      <c r="E14" s="89">
        <v>84377.28</v>
      </c>
      <c r="F14" s="89">
        <v>84377.28</v>
      </c>
      <c r="G14" s="89">
        <v>84377.28</v>
      </c>
      <c r="H14" s="181" t="s">
        <v>12</v>
      </c>
      <c r="I14" s="181" t="s">
        <v>12</v>
      </c>
      <c r="J14" s="181" t="s">
        <v>12</v>
      </c>
      <c r="K14" s="181" t="s">
        <v>12</v>
      </c>
      <c r="L14" s="181" t="s">
        <v>12</v>
      </c>
      <c r="M14" s="181" t="s">
        <v>12</v>
      </c>
      <c r="N14" s="181" t="s">
        <v>12</v>
      </c>
      <c r="O14" s="181" t="s">
        <v>12</v>
      </c>
      <c r="P14" s="181" t="s">
        <v>12</v>
      </c>
      <c r="Q14" s="181" t="s">
        <v>12</v>
      </c>
      <c r="R14" s="181" t="s">
        <v>12</v>
      </c>
    </row>
    <row r="15" spans="1:18" ht="21.75" customHeight="1">
      <c r="A15" s="5" t="s">
        <v>105</v>
      </c>
      <c r="B15" s="5"/>
      <c r="C15" s="5"/>
      <c r="D15" s="186"/>
      <c r="E15" s="89">
        <f aca="true" t="shared" si="2" ref="E15:G16">E16</f>
        <v>376398.96</v>
      </c>
      <c r="F15" s="89">
        <f t="shared" si="2"/>
        <v>376398.96</v>
      </c>
      <c r="G15" s="89">
        <f t="shared" si="2"/>
        <v>376398.96</v>
      </c>
      <c r="H15" s="181" t="s">
        <v>12</v>
      </c>
      <c r="I15" s="181" t="s">
        <v>12</v>
      </c>
      <c r="J15" s="181" t="s">
        <v>12</v>
      </c>
      <c r="K15" s="181" t="s">
        <v>12</v>
      </c>
      <c r="L15" s="181" t="s">
        <v>12</v>
      </c>
      <c r="M15" s="181" t="s">
        <v>12</v>
      </c>
      <c r="N15" s="181" t="s">
        <v>12</v>
      </c>
      <c r="O15" s="181" t="s">
        <v>12</v>
      </c>
      <c r="P15" s="181" t="s">
        <v>12</v>
      </c>
      <c r="Q15" s="181" t="s">
        <v>12</v>
      </c>
      <c r="R15" s="181" t="s">
        <v>12</v>
      </c>
    </row>
    <row r="16" spans="1:18" ht="21.75" customHeight="1">
      <c r="A16" s="5"/>
      <c r="B16" s="5" t="s">
        <v>106</v>
      </c>
      <c r="C16" s="5"/>
      <c r="D16" s="186"/>
      <c r="E16" s="89">
        <f t="shared" si="2"/>
        <v>376398.96</v>
      </c>
      <c r="F16" s="89">
        <f t="shared" si="2"/>
        <v>376398.96</v>
      </c>
      <c r="G16" s="89">
        <f t="shared" si="2"/>
        <v>376398.96</v>
      </c>
      <c r="H16" s="181" t="s">
        <v>12</v>
      </c>
      <c r="I16" s="181" t="s">
        <v>12</v>
      </c>
      <c r="J16" s="181" t="s">
        <v>12</v>
      </c>
      <c r="K16" s="181" t="s">
        <v>12</v>
      </c>
      <c r="L16" s="181" t="s">
        <v>12</v>
      </c>
      <c r="M16" s="181" t="s">
        <v>12</v>
      </c>
      <c r="N16" s="181" t="s">
        <v>12</v>
      </c>
      <c r="O16" s="181" t="s">
        <v>12</v>
      </c>
      <c r="P16" s="181" t="s">
        <v>12</v>
      </c>
      <c r="Q16" s="181" t="s">
        <v>12</v>
      </c>
      <c r="R16" s="181" t="s">
        <v>12</v>
      </c>
    </row>
    <row r="17" spans="1:18" ht="21.75" customHeight="1">
      <c r="A17" s="5" t="s">
        <v>107</v>
      </c>
      <c r="B17" s="5" t="s">
        <v>108</v>
      </c>
      <c r="C17" s="5" t="s">
        <v>99</v>
      </c>
      <c r="D17" s="186" t="s">
        <v>81</v>
      </c>
      <c r="E17" s="89">
        <v>376398.96</v>
      </c>
      <c r="F17" s="89">
        <v>376398.96</v>
      </c>
      <c r="G17" s="89">
        <v>376398.96</v>
      </c>
      <c r="H17" s="181" t="s">
        <v>12</v>
      </c>
      <c r="I17" s="181" t="s">
        <v>12</v>
      </c>
      <c r="J17" s="181" t="s">
        <v>12</v>
      </c>
      <c r="K17" s="181" t="s">
        <v>12</v>
      </c>
      <c r="L17" s="181" t="s">
        <v>12</v>
      </c>
      <c r="M17" s="181" t="s">
        <v>12</v>
      </c>
      <c r="N17" s="181" t="s">
        <v>12</v>
      </c>
      <c r="O17" s="181" t="s">
        <v>12</v>
      </c>
      <c r="P17" s="181" t="s">
        <v>12</v>
      </c>
      <c r="Q17" s="181" t="s">
        <v>12</v>
      </c>
      <c r="R17" s="181" t="s">
        <v>12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"/>
  <sheetViews>
    <sheetView showGridLines="0" showZeros="0" workbookViewId="0" topLeftCell="A1">
      <selection activeCell="H7" sqref="H7:H13"/>
    </sheetView>
  </sheetViews>
  <sheetFormatPr defaultColWidth="9.00390625" defaultRowHeight="13.5"/>
  <cols>
    <col min="1" max="1" width="5.50390625" style="0" customWidth="1"/>
    <col min="2" max="2" width="5.875" style="0" customWidth="1"/>
    <col min="3" max="3" width="6.00390625" style="0" customWidth="1"/>
    <col min="4" max="4" width="19.25390625" style="0" customWidth="1"/>
    <col min="5" max="5" width="17.125" style="0" customWidth="1"/>
    <col min="6" max="6" width="12.00390625" style="0" customWidth="1"/>
    <col min="7" max="7" width="12.25390625" style="0" customWidth="1"/>
    <col min="20" max="20" width="10.75390625" style="0" customWidth="1"/>
  </cols>
  <sheetData>
    <row r="1" ht="13.5" customHeight="1"/>
    <row r="2" spans="1:20" ht="54" customHeight="1">
      <c r="A2" s="185" t="s">
        <v>109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27.75" customHeight="1">
      <c r="A3" s="92" t="s">
        <v>60</v>
      </c>
      <c r="B3" s="93"/>
      <c r="C3" s="93"/>
      <c r="D3" s="93"/>
      <c r="T3" t="s">
        <v>2</v>
      </c>
    </row>
    <row r="4" spans="1:20" ht="40.5" customHeight="1">
      <c r="A4" s="83" t="s">
        <v>73</v>
      </c>
      <c r="B4" s="94"/>
      <c r="C4" s="84"/>
      <c r="D4" s="82" t="s">
        <v>73</v>
      </c>
      <c r="E4" s="82" t="s">
        <v>62</v>
      </c>
      <c r="F4" s="82" t="s">
        <v>110</v>
      </c>
      <c r="G4" s="82" t="s">
        <v>111</v>
      </c>
      <c r="H4" s="82" t="s">
        <v>112</v>
      </c>
      <c r="I4" s="82" t="s">
        <v>113</v>
      </c>
      <c r="J4" s="82" t="s">
        <v>114</v>
      </c>
      <c r="K4" s="82" t="s">
        <v>115</v>
      </c>
      <c r="L4" s="82" t="s">
        <v>116</v>
      </c>
      <c r="M4" s="82" t="s">
        <v>117</v>
      </c>
      <c r="N4" s="82" t="s">
        <v>86</v>
      </c>
      <c r="O4" s="82" t="s">
        <v>118</v>
      </c>
      <c r="P4" s="82" t="s">
        <v>94</v>
      </c>
      <c r="Q4" s="82" t="s">
        <v>119</v>
      </c>
      <c r="R4" s="82" t="s">
        <v>120</v>
      </c>
      <c r="S4" s="82" t="s">
        <v>121</v>
      </c>
      <c r="T4" s="82" t="s">
        <v>93</v>
      </c>
    </row>
    <row r="5" spans="1:20" ht="13.5" customHeight="1">
      <c r="A5" s="82" t="s">
        <v>74</v>
      </c>
      <c r="B5" s="82" t="s">
        <v>75</v>
      </c>
      <c r="C5" s="82" t="s">
        <v>76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3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s="1" customFormat="1" ht="33.75" customHeight="1">
      <c r="A7" s="7"/>
      <c r="B7" s="7"/>
      <c r="C7" s="7"/>
      <c r="D7" s="96" t="s">
        <v>68</v>
      </c>
      <c r="E7" s="80">
        <f>E8+E11+E15</f>
        <v>7275472.350000001</v>
      </c>
      <c r="F7" s="80">
        <f>F8+F11+F15</f>
        <v>4469740.15</v>
      </c>
      <c r="G7" s="80">
        <f>G8+G11+G15</f>
        <v>2173532.2</v>
      </c>
      <c r="H7" s="181" t="s">
        <v>12</v>
      </c>
      <c r="I7" s="181" t="s">
        <v>12</v>
      </c>
      <c r="J7" s="181" t="s">
        <v>12</v>
      </c>
      <c r="K7" s="181" t="s">
        <v>12</v>
      </c>
      <c r="L7" s="181" t="s">
        <v>12</v>
      </c>
      <c r="M7" s="181" t="s">
        <v>12</v>
      </c>
      <c r="N7" s="80">
        <f>N8+N11+N15</f>
        <v>10200</v>
      </c>
      <c r="O7" s="181" t="s">
        <v>12</v>
      </c>
      <c r="P7" s="181" t="s">
        <v>12</v>
      </c>
      <c r="Q7" s="181" t="s">
        <v>12</v>
      </c>
      <c r="R7" s="181" t="s">
        <v>12</v>
      </c>
      <c r="S7" s="181" t="s">
        <v>12</v>
      </c>
      <c r="T7" s="80">
        <f>T8+T11+T15</f>
        <v>622000</v>
      </c>
    </row>
    <row r="8" spans="1:20" ht="33.75" customHeight="1">
      <c r="A8" s="7" t="s">
        <v>95</v>
      </c>
      <c r="B8" s="7"/>
      <c r="C8" s="7"/>
      <c r="D8" s="96"/>
      <c r="E8" s="80">
        <f aca="true" t="shared" si="0" ref="E8:G9">E9</f>
        <v>6312830.83</v>
      </c>
      <c r="F8" s="80">
        <f t="shared" si="0"/>
        <v>3507098.63</v>
      </c>
      <c r="G8" s="80">
        <f t="shared" si="0"/>
        <v>2173532.2</v>
      </c>
      <c r="H8" s="181" t="s">
        <v>12</v>
      </c>
      <c r="I8" s="181" t="s">
        <v>12</v>
      </c>
      <c r="J8" s="181" t="s">
        <v>12</v>
      </c>
      <c r="K8" s="181" t="s">
        <v>12</v>
      </c>
      <c r="L8" s="181" t="s">
        <v>12</v>
      </c>
      <c r="M8" s="181" t="s">
        <v>12</v>
      </c>
      <c r="N8" s="80">
        <f>N9</f>
        <v>10200</v>
      </c>
      <c r="O8" s="181" t="s">
        <v>12</v>
      </c>
      <c r="P8" s="181" t="s">
        <v>12</v>
      </c>
      <c r="Q8" s="181" t="s">
        <v>12</v>
      </c>
      <c r="R8" s="181" t="s">
        <v>12</v>
      </c>
      <c r="S8" s="181" t="s">
        <v>12</v>
      </c>
      <c r="T8" s="80">
        <f>T9</f>
        <v>622000</v>
      </c>
    </row>
    <row r="9" spans="1:20" ht="33.75" customHeight="1">
      <c r="A9" s="7" t="s">
        <v>97</v>
      </c>
      <c r="B9" s="7" t="s">
        <v>96</v>
      </c>
      <c r="C9" s="7"/>
      <c r="D9" s="96"/>
      <c r="E9" s="80">
        <f t="shared" si="0"/>
        <v>6312830.83</v>
      </c>
      <c r="F9" s="80">
        <f t="shared" si="0"/>
        <v>3507098.63</v>
      </c>
      <c r="G9" s="80">
        <f t="shared" si="0"/>
        <v>2173532.2</v>
      </c>
      <c r="H9" s="181" t="s">
        <v>12</v>
      </c>
      <c r="I9" s="181" t="s">
        <v>12</v>
      </c>
      <c r="J9" s="181" t="s">
        <v>12</v>
      </c>
      <c r="K9" s="181" t="s">
        <v>12</v>
      </c>
      <c r="L9" s="181" t="s">
        <v>12</v>
      </c>
      <c r="M9" s="181" t="s">
        <v>12</v>
      </c>
      <c r="N9" s="80">
        <f>N10</f>
        <v>10200</v>
      </c>
      <c r="O9" s="181" t="s">
        <v>12</v>
      </c>
      <c r="P9" s="181" t="s">
        <v>12</v>
      </c>
      <c r="Q9" s="181" t="s">
        <v>12</v>
      </c>
      <c r="R9" s="181" t="s">
        <v>12</v>
      </c>
      <c r="S9" s="181" t="s">
        <v>12</v>
      </c>
      <c r="T9" s="80">
        <f>T10</f>
        <v>622000</v>
      </c>
    </row>
    <row r="10" spans="1:20" ht="33.75" customHeight="1">
      <c r="A10" s="7" t="s">
        <v>122</v>
      </c>
      <c r="B10" s="7" t="s">
        <v>98</v>
      </c>
      <c r="C10" s="7" t="s">
        <v>99</v>
      </c>
      <c r="D10" s="96" t="s">
        <v>78</v>
      </c>
      <c r="E10" s="80">
        <v>6312830.83</v>
      </c>
      <c r="F10" s="80">
        <v>3507098.63</v>
      </c>
      <c r="G10" s="80">
        <v>2173532.2</v>
      </c>
      <c r="H10" s="181" t="s">
        <v>12</v>
      </c>
      <c r="I10" s="181" t="s">
        <v>12</v>
      </c>
      <c r="J10" s="181" t="s">
        <v>12</v>
      </c>
      <c r="K10" s="181" t="s">
        <v>12</v>
      </c>
      <c r="L10" s="181" t="s">
        <v>12</v>
      </c>
      <c r="M10" s="181" t="s">
        <v>12</v>
      </c>
      <c r="N10" s="80">
        <v>10200</v>
      </c>
      <c r="O10" s="181" t="s">
        <v>12</v>
      </c>
      <c r="P10" s="181" t="s">
        <v>12</v>
      </c>
      <c r="Q10" s="181" t="s">
        <v>12</v>
      </c>
      <c r="R10" s="181" t="s">
        <v>12</v>
      </c>
      <c r="S10" s="181" t="s">
        <v>12</v>
      </c>
      <c r="T10" s="80">
        <v>622000</v>
      </c>
    </row>
    <row r="11" spans="1:20" ht="33.75" customHeight="1">
      <c r="A11" s="7" t="s">
        <v>100</v>
      </c>
      <c r="B11" s="7"/>
      <c r="C11" s="7"/>
      <c r="D11" s="96"/>
      <c r="E11" s="80">
        <f>E12</f>
        <v>586242.56</v>
      </c>
      <c r="F11" s="80">
        <f>F12</f>
        <v>586242.56</v>
      </c>
      <c r="G11" s="181" t="s">
        <v>12</v>
      </c>
      <c r="H11" s="181" t="s">
        <v>12</v>
      </c>
      <c r="I11" s="181" t="s">
        <v>12</v>
      </c>
      <c r="J11" s="181" t="s">
        <v>12</v>
      </c>
      <c r="K11" s="181" t="s">
        <v>12</v>
      </c>
      <c r="L11" s="181" t="s">
        <v>12</v>
      </c>
      <c r="M11" s="181" t="s">
        <v>12</v>
      </c>
      <c r="N11" s="181" t="s">
        <v>12</v>
      </c>
      <c r="O11" s="181" t="s">
        <v>12</v>
      </c>
      <c r="P11" s="181" t="s">
        <v>12</v>
      </c>
      <c r="Q11" s="181" t="s">
        <v>12</v>
      </c>
      <c r="R11" s="181" t="s">
        <v>12</v>
      </c>
      <c r="S11" s="181" t="s">
        <v>12</v>
      </c>
      <c r="T11" s="181" t="s">
        <v>12</v>
      </c>
    </row>
    <row r="12" spans="1:20" ht="33.75" customHeight="1">
      <c r="A12" s="7" t="s">
        <v>102</v>
      </c>
      <c r="B12" s="7" t="s">
        <v>101</v>
      </c>
      <c r="C12" s="7"/>
      <c r="D12" s="96"/>
      <c r="E12" s="80">
        <f>SUM(E13:E14)</f>
        <v>586242.56</v>
      </c>
      <c r="F12" s="80">
        <f>SUM(F13:F14)</f>
        <v>586242.56</v>
      </c>
      <c r="G12" s="181" t="s">
        <v>12</v>
      </c>
      <c r="H12" s="181" t="s">
        <v>12</v>
      </c>
      <c r="I12" s="181" t="s">
        <v>12</v>
      </c>
      <c r="J12" s="181" t="s">
        <v>12</v>
      </c>
      <c r="K12" s="181" t="s">
        <v>12</v>
      </c>
      <c r="L12" s="181" t="s">
        <v>12</v>
      </c>
      <c r="M12" s="181" t="s">
        <v>12</v>
      </c>
      <c r="N12" s="181" t="s">
        <v>12</v>
      </c>
      <c r="O12" s="181" t="s">
        <v>12</v>
      </c>
      <c r="P12" s="181" t="s">
        <v>12</v>
      </c>
      <c r="Q12" s="181" t="s">
        <v>12</v>
      </c>
      <c r="R12" s="181" t="s">
        <v>12</v>
      </c>
      <c r="S12" s="181" t="s">
        <v>12</v>
      </c>
      <c r="T12" s="181" t="s">
        <v>12</v>
      </c>
    </row>
    <row r="13" spans="1:20" ht="33.75" customHeight="1">
      <c r="A13" s="7" t="s">
        <v>123</v>
      </c>
      <c r="B13" s="7" t="s">
        <v>103</v>
      </c>
      <c r="C13" s="7" t="s">
        <v>101</v>
      </c>
      <c r="D13" s="96" t="s">
        <v>79</v>
      </c>
      <c r="E13" s="80">
        <v>501865.28</v>
      </c>
      <c r="F13" s="80">
        <v>501865.28</v>
      </c>
      <c r="G13" s="181" t="s">
        <v>12</v>
      </c>
      <c r="H13" s="181" t="s">
        <v>12</v>
      </c>
      <c r="I13" s="181" t="s">
        <v>12</v>
      </c>
      <c r="J13" s="181" t="s">
        <v>12</v>
      </c>
      <c r="K13" s="181" t="s">
        <v>12</v>
      </c>
      <c r="L13" s="181" t="s">
        <v>12</v>
      </c>
      <c r="M13" s="181" t="s">
        <v>12</v>
      </c>
      <c r="N13" s="181" t="s">
        <v>12</v>
      </c>
      <c r="O13" s="181" t="s">
        <v>12</v>
      </c>
      <c r="P13" s="181" t="s">
        <v>12</v>
      </c>
      <c r="Q13" s="181" t="s">
        <v>12</v>
      </c>
      <c r="R13" s="181" t="s">
        <v>12</v>
      </c>
      <c r="S13" s="181" t="s">
        <v>12</v>
      </c>
      <c r="T13" s="181" t="s">
        <v>12</v>
      </c>
    </row>
    <row r="14" spans="1:20" ht="33.75" customHeight="1">
      <c r="A14" s="7" t="s">
        <v>123</v>
      </c>
      <c r="B14" s="7" t="s">
        <v>103</v>
      </c>
      <c r="C14" s="7" t="s">
        <v>104</v>
      </c>
      <c r="D14" s="96" t="s">
        <v>80</v>
      </c>
      <c r="E14" s="80">
        <v>84377.28</v>
      </c>
      <c r="F14" s="80">
        <v>84377.28</v>
      </c>
      <c r="G14" s="181" t="s">
        <v>12</v>
      </c>
      <c r="H14" s="181" t="s">
        <v>12</v>
      </c>
      <c r="I14" s="181" t="s">
        <v>12</v>
      </c>
      <c r="J14" s="181" t="s">
        <v>12</v>
      </c>
      <c r="K14" s="181" t="s">
        <v>12</v>
      </c>
      <c r="L14" s="181" t="s">
        <v>12</v>
      </c>
      <c r="M14" s="181" t="s">
        <v>12</v>
      </c>
      <c r="N14" s="181" t="s">
        <v>12</v>
      </c>
      <c r="O14" s="181" t="s">
        <v>12</v>
      </c>
      <c r="P14" s="181" t="s">
        <v>12</v>
      </c>
      <c r="Q14" s="181" t="s">
        <v>12</v>
      </c>
      <c r="R14" s="181" t="s">
        <v>12</v>
      </c>
      <c r="S14" s="181" t="s">
        <v>12</v>
      </c>
      <c r="T14" s="181" t="s">
        <v>12</v>
      </c>
    </row>
    <row r="15" spans="1:20" ht="33.75" customHeight="1">
      <c r="A15" s="7" t="s">
        <v>105</v>
      </c>
      <c r="B15" s="7"/>
      <c r="C15" s="7"/>
      <c r="D15" s="96"/>
      <c r="E15" s="80">
        <f>E16</f>
        <v>376398.96</v>
      </c>
      <c r="F15" s="80">
        <f>F16</f>
        <v>376398.96</v>
      </c>
      <c r="G15" s="181" t="s">
        <v>12</v>
      </c>
      <c r="H15" s="181" t="s">
        <v>12</v>
      </c>
      <c r="I15" s="181" t="s">
        <v>12</v>
      </c>
      <c r="J15" s="181" t="s">
        <v>12</v>
      </c>
      <c r="K15" s="181" t="s">
        <v>12</v>
      </c>
      <c r="L15" s="181" t="s">
        <v>12</v>
      </c>
      <c r="M15" s="181" t="s">
        <v>12</v>
      </c>
      <c r="N15" s="181" t="s">
        <v>12</v>
      </c>
      <c r="O15" s="181" t="s">
        <v>12</v>
      </c>
      <c r="P15" s="181" t="s">
        <v>12</v>
      </c>
      <c r="Q15" s="181" t="s">
        <v>12</v>
      </c>
      <c r="R15" s="181" t="s">
        <v>12</v>
      </c>
      <c r="S15" s="181" t="s">
        <v>12</v>
      </c>
      <c r="T15" s="181" t="s">
        <v>12</v>
      </c>
    </row>
    <row r="16" spans="1:20" ht="33.75" customHeight="1">
      <c r="A16" s="7" t="s">
        <v>107</v>
      </c>
      <c r="B16" s="7" t="s">
        <v>106</v>
      </c>
      <c r="C16" s="7"/>
      <c r="D16" s="96"/>
      <c r="E16" s="80">
        <f>E17</f>
        <v>376398.96</v>
      </c>
      <c r="F16" s="80">
        <f>F17</f>
        <v>376398.96</v>
      </c>
      <c r="G16" s="181" t="s">
        <v>12</v>
      </c>
      <c r="H16" s="181" t="s">
        <v>12</v>
      </c>
      <c r="I16" s="181" t="s">
        <v>12</v>
      </c>
      <c r="J16" s="181" t="s">
        <v>12</v>
      </c>
      <c r="K16" s="181" t="s">
        <v>12</v>
      </c>
      <c r="L16" s="181" t="s">
        <v>12</v>
      </c>
      <c r="M16" s="181" t="s">
        <v>12</v>
      </c>
      <c r="N16" s="181" t="s">
        <v>12</v>
      </c>
      <c r="O16" s="181" t="s">
        <v>12</v>
      </c>
      <c r="P16" s="181" t="s">
        <v>12</v>
      </c>
      <c r="Q16" s="181" t="s">
        <v>12</v>
      </c>
      <c r="R16" s="181" t="s">
        <v>12</v>
      </c>
      <c r="S16" s="181" t="s">
        <v>12</v>
      </c>
      <c r="T16" s="181" t="s">
        <v>12</v>
      </c>
    </row>
    <row r="17" spans="1:20" ht="33.75" customHeight="1">
      <c r="A17" s="7" t="s">
        <v>124</v>
      </c>
      <c r="B17" s="7" t="s">
        <v>108</v>
      </c>
      <c r="C17" s="7" t="s">
        <v>99</v>
      </c>
      <c r="D17" s="96" t="s">
        <v>81</v>
      </c>
      <c r="E17" s="80">
        <v>376398.96</v>
      </c>
      <c r="F17" s="80">
        <v>376398.96</v>
      </c>
      <c r="G17" s="181" t="s">
        <v>12</v>
      </c>
      <c r="H17" s="181" t="s">
        <v>12</v>
      </c>
      <c r="I17" s="181" t="s">
        <v>12</v>
      </c>
      <c r="J17" s="181" t="s">
        <v>12</v>
      </c>
      <c r="K17" s="181" t="s">
        <v>12</v>
      </c>
      <c r="L17" s="181" t="s">
        <v>12</v>
      </c>
      <c r="M17" s="181" t="s">
        <v>12</v>
      </c>
      <c r="N17" s="181" t="s">
        <v>12</v>
      </c>
      <c r="O17" s="181" t="s">
        <v>12</v>
      </c>
      <c r="P17" s="181" t="s">
        <v>12</v>
      </c>
      <c r="Q17" s="181" t="s">
        <v>12</v>
      </c>
      <c r="R17" s="181" t="s">
        <v>12</v>
      </c>
      <c r="S17" s="181" t="s">
        <v>12</v>
      </c>
      <c r="T17" s="181" t="s">
        <v>12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2"/>
  <sheetViews>
    <sheetView showGridLines="0" showZeros="0" workbookViewId="0" topLeftCell="A1">
      <selection activeCell="G10" sqref="G10:H13"/>
    </sheetView>
  </sheetViews>
  <sheetFormatPr defaultColWidth="9.00390625" defaultRowHeight="13.5"/>
  <cols>
    <col min="1" max="3" width="5.875" style="0" customWidth="1"/>
    <col min="4" max="4" width="13.625" style="0" customWidth="1"/>
    <col min="5" max="5" width="16.25390625" style="0" customWidth="1"/>
  </cols>
  <sheetData>
    <row r="1" ht="13.5" customHeight="1"/>
    <row r="2" spans="1:22" ht="33.75" customHeight="1">
      <c r="A2" s="55" t="s">
        <v>125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21.75" customHeight="1">
      <c r="A3" s="70" t="s">
        <v>60</v>
      </c>
      <c r="B3" s="134"/>
      <c r="C3" s="134"/>
      <c r="D3" s="134"/>
      <c r="E3" s="134"/>
      <c r="V3" t="s">
        <v>2</v>
      </c>
    </row>
    <row r="4" spans="1:22" ht="18" customHeight="1">
      <c r="A4" s="83" t="s">
        <v>73</v>
      </c>
      <c r="B4" s="94"/>
      <c r="C4" s="84"/>
      <c r="D4" s="82" t="s">
        <v>77</v>
      </c>
      <c r="E4" s="82" t="s">
        <v>62</v>
      </c>
      <c r="F4" s="83" t="s">
        <v>126</v>
      </c>
      <c r="G4" s="94"/>
      <c r="H4" s="94"/>
      <c r="I4" s="94"/>
      <c r="J4" s="84"/>
      <c r="K4" s="83" t="s">
        <v>127</v>
      </c>
      <c r="L4" s="94"/>
      <c r="M4" s="94"/>
      <c r="N4" s="94"/>
      <c r="O4" s="94"/>
      <c r="P4" s="94"/>
      <c r="Q4" s="94"/>
      <c r="R4" s="84"/>
      <c r="S4" s="83" t="s">
        <v>128</v>
      </c>
      <c r="T4" s="84"/>
      <c r="U4" s="82" t="s">
        <v>129</v>
      </c>
      <c r="V4" s="82" t="s">
        <v>130</v>
      </c>
    </row>
    <row r="5" spans="1:22" ht="28.5" customHeight="1">
      <c r="A5" s="97" t="s">
        <v>74</v>
      </c>
      <c r="B5" s="97" t="s">
        <v>75</v>
      </c>
      <c r="C5" s="97" t="s">
        <v>76</v>
      </c>
      <c r="D5" s="86"/>
      <c r="E5" s="86"/>
      <c r="F5" s="97" t="s">
        <v>68</v>
      </c>
      <c r="G5" s="97" t="s">
        <v>131</v>
      </c>
      <c r="H5" s="97" t="s">
        <v>132</v>
      </c>
      <c r="I5" s="97" t="s">
        <v>133</v>
      </c>
      <c r="J5" s="97" t="s">
        <v>134</v>
      </c>
      <c r="K5" s="97" t="s">
        <v>68</v>
      </c>
      <c r="L5" s="97" t="s">
        <v>135</v>
      </c>
      <c r="M5" s="97" t="s">
        <v>136</v>
      </c>
      <c r="N5" s="97" t="s">
        <v>137</v>
      </c>
      <c r="O5" s="97" t="s">
        <v>138</v>
      </c>
      <c r="P5" s="97" t="s">
        <v>139</v>
      </c>
      <c r="Q5" s="97" t="s">
        <v>81</v>
      </c>
      <c r="R5" s="97" t="s">
        <v>140</v>
      </c>
      <c r="S5" s="97" t="s">
        <v>68</v>
      </c>
      <c r="T5" s="97" t="s">
        <v>141</v>
      </c>
      <c r="U5" s="86"/>
      <c r="V5" s="86"/>
    </row>
    <row r="6" spans="1:22" s="1" customFormat="1" ht="27" customHeight="1">
      <c r="A6" s="87"/>
      <c r="B6" s="87"/>
      <c r="C6" s="87"/>
      <c r="D6" s="107" t="s">
        <v>68</v>
      </c>
      <c r="E6" s="89">
        <f aca="true" t="shared" si="0" ref="E6:U6">E7+E10+E14</f>
        <v>4469740.15</v>
      </c>
      <c r="F6" s="89">
        <f t="shared" si="0"/>
        <v>3136658</v>
      </c>
      <c r="G6" s="89">
        <f t="shared" si="0"/>
        <v>1986516</v>
      </c>
      <c r="H6" s="89">
        <f t="shared" si="0"/>
        <v>645876</v>
      </c>
      <c r="I6" s="89">
        <f t="shared" si="0"/>
        <v>101570</v>
      </c>
      <c r="J6" s="89">
        <f t="shared" si="0"/>
        <v>402696</v>
      </c>
      <c r="K6" s="89">
        <f t="shared" si="0"/>
        <v>1213891.1900000002</v>
      </c>
      <c r="L6" s="89">
        <f t="shared" si="0"/>
        <v>219566.06</v>
      </c>
      <c r="M6" s="89">
        <f t="shared" si="0"/>
        <v>0</v>
      </c>
      <c r="N6" s="89">
        <f t="shared" si="0"/>
        <v>31683.61</v>
      </c>
      <c r="O6" s="89">
        <f t="shared" si="0"/>
        <v>501865.28</v>
      </c>
      <c r="P6" s="89">
        <f t="shared" si="0"/>
        <v>84377.28</v>
      </c>
      <c r="Q6" s="89">
        <f t="shared" si="0"/>
        <v>376398.96</v>
      </c>
      <c r="R6" s="181" t="s">
        <v>12</v>
      </c>
      <c r="S6" s="181" t="s">
        <v>12</v>
      </c>
      <c r="T6" s="181" t="s">
        <v>12</v>
      </c>
      <c r="U6" s="137">
        <f t="shared" si="0"/>
        <v>119190.96</v>
      </c>
      <c r="V6" s="181" t="s">
        <v>12</v>
      </c>
    </row>
    <row r="7" spans="1:22" ht="27" customHeight="1">
      <c r="A7" s="87" t="s">
        <v>95</v>
      </c>
      <c r="B7" s="87"/>
      <c r="C7" s="87"/>
      <c r="D7" s="107" t="s">
        <v>78</v>
      </c>
      <c r="E7" s="89">
        <f aca="true" t="shared" si="1" ref="E7:N8">E8</f>
        <v>3507098.63</v>
      </c>
      <c r="F7" s="89">
        <f t="shared" si="1"/>
        <v>3136658</v>
      </c>
      <c r="G7" s="89">
        <f t="shared" si="1"/>
        <v>1986516</v>
      </c>
      <c r="H7" s="89">
        <f t="shared" si="1"/>
        <v>645876</v>
      </c>
      <c r="I7" s="89">
        <f t="shared" si="1"/>
        <v>101570</v>
      </c>
      <c r="J7" s="89">
        <f t="shared" si="1"/>
        <v>402696</v>
      </c>
      <c r="K7" s="89">
        <f t="shared" si="1"/>
        <v>251249.67</v>
      </c>
      <c r="L7" s="89">
        <f t="shared" si="1"/>
        <v>219566.06</v>
      </c>
      <c r="M7" s="89">
        <f t="shared" si="1"/>
        <v>0</v>
      </c>
      <c r="N7" s="89">
        <f t="shared" si="1"/>
        <v>31683.61</v>
      </c>
      <c r="O7" s="181" t="s">
        <v>12</v>
      </c>
      <c r="P7" s="181" t="s">
        <v>12</v>
      </c>
      <c r="Q7" s="181" t="s">
        <v>12</v>
      </c>
      <c r="R7" s="181" t="s">
        <v>12</v>
      </c>
      <c r="S7" s="181" t="s">
        <v>12</v>
      </c>
      <c r="T7" s="181" t="s">
        <v>12</v>
      </c>
      <c r="U7" s="137">
        <f>U8</f>
        <v>119190.96</v>
      </c>
      <c r="V7" s="181" t="s">
        <v>12</v>
      </c>
    </row>
    <row r="8" spans="1:22" ht="27" customHeight="1">
      <c r="A8" s="87" t="s">
        <v>97</v>
      </c>
      <c r="B8" s="87" t="s">
        <v>96</v>
      </c>
      <c r="C8" s="87"/>
      <c r="D8" s="107" t="s">
        <v>142</v>
      </c>
      <c r="E8" s="89">
        <f t="shared" si="1"/>
        <v>3507098.63</v>
      </c>
      <c r="F8" s="89">
        <f t="shared" si="1"/>
        <v>3136658</v>
      </c>
      <c r="G8" s="89">
        <f t="shared" si="1"/>
        <v>1986516</v>
      </c>
      <c r="H8" s="89">
        <f t="shared" si="1"/>
        <v>645876</v>
      </c>
      <c r="I8" s="89">
        <f t="shared" si="1"/>
        <v>101570</v>
      </c>
      <c r="J8" s="89">
        <f t="shared" si="1"/>
        <v>402696</v>
      </c>
      <c r="K8" s="89">
        <f t="shared" si="1"/>
        <v>251249.67</v>
      </c>
      <c r="L8" s="89">
        <f t="shared" si="1"/>
        <v>219566.06</v>
      </c>
      <c r="M8" s="89">
        <f t="shared" si="1"/>
        <v>0</v>
      </c>
      <c r="N8" s="89">
        <f t="shared" si="1"/>
        <v>31683.61</v>
      </c>
      <c r="O8" s="181" t="s">
        <v>12</v>
      </c>
      <c r="P8" s="181" t="s">
        <v>12</v>
      </c>
      <c r="Q8" s="181" t="s">
        <v>12</v>
      </c>
      <c r="R8" s="181" t="s">
        <v>12</v>
      </c>
      <c r="S8" s="181" t="s">
        <v>12</v>
      </c>
      <c r="T8" s="181" t="s">
        <v>12</v>
      </c>
      <c r="U8" s="137">
        <f>U9</f>
        <v>119190.96</v>
      </c>
      <c r="V8" s="181" t="s">
        <v>12</v>
      </c>
    </row>
    <row r="9" spans="1:22" ht="27" customHeight="1">
      <c r="A9" s="87" t="s">
        <v>122</v>
      </c>
      <c r="B9" s="87" t="s">
        <v>98</v>
      </c>
      <c r="C9" s="87" t="s">
        <v>99</v>
      </c>
      <c r="D9" s="107" t="s">
        <v>143</v>
      </c>
      <c r="E9" s="89">
        <v>3507098.63</v>
      </c>
      <c r="F9" s="89">
        <v>3136658</v>
      </c>
      <c r="G9" s="89">
        <v>1986516</v>
      </c>
      <c r="H9" s="89">
        <v>645876</v>
      </c>
      <c r="I9" s="89">
        <v>101570</v>
      </c>
      <c r="J9" s="89">
        <v>402696</v>
      </c>
      <c r="K9" s="89">
        <v>251249.67</v>
      </c>
      <c r="L9" s="89">
        <v>219566.06</v>
      </c>
      <c r="M9" s="89">
        <v>0</v>
      </c>
      <c r="N9" s="89">
        <v>31683.61</v>
      </c>
      <c r="O9" s="181" t="s">
        <v>12</v>
      </c>
      <c r="P9" s="181" t="s">
        <v>12</v>
      </c>
      <c r="Q9" s="181" t="s">
        <v>12</v>
      </c>
      <c r="R9" s="181" t="s">
        <v>12</v>
      </c>
      <c r="S9" s="181" t="s">
        <v>12</v>
      </c>
      <c r="T9" s="181" t="s">
        <v>12</v>
      </c>
      <c r="U9" s="137">
        <v>119190.96</v>
      </c>
      <c r="V9" s="181" t="s">
        <v>12</v>
      </c>
    </row>
    <row r="10" spans="1:22" ht="27" customHeight="1">
      <c r="A10" s="87" t="s">
        <v>100</v>
      </c>
      <c r="B10" s="87"/>
      <c r="C10" s="87"/>
      <c r="D10" s="107" t="s">
        <v>79</v>
      </c>
      <c r="E10" s="89">
        <f>E11</f>
        <v>586242.56</v>
      </c>
      <c r="F10" s="181" t="s">
        <v>12</v>
      </c>
      <c r="G10" s="181" t="s">
        <v>12</v>
      </c>
      <c r="H10" s="181" t="s">
        <v>12</v>
      </c>
      <c r="I10" s="181" t="s">
        <v>12</v>
      </c>
      <c r="J10" s="181" t="s">
        <v>12</v>
      </c>
      <c r="K10" s="89">
        <f>K11</f>
        <v>586242.56</v>
      </c>
      <c r="L10" s="181" t="s">
        <v>12</v>
      </c>
      <c r="M10" s="181" t="s">
        <v>12</v>
      </c>
      <c r="N10" s="181" t="s">
        <v>12</v>
      </c>
      <c r="O10" s="89">
        <f>O11</f>
        <v>501865.28</v>
      </c>
      <c r="P10" s="89">
        <f>P11</f>
        <v>84377.28</v>
      </c>
      <c r="Q10" s="181" t="s">
        <v>12</v>
      </c>
      <c r="R10" s="181" t="s">
        <v>12</v>
      </c>
      <c r="S10" s="181" t="s">
        <v>12</v>
      </c>
      <c r="T10" s="181" t="s">
        <v>12</v>
      </c>
      <c r="U10" s="183" t="str">
        <f>U11</f>
        <v>0.00</v>
      </c>
      <c r="V10" s="184" t="str">
        <f>V11</f>
        <v>0.00</v>
      </c>
    </row>
    <row r="11" spans="1:22" ht="27" customHeight="1">
      <c r="A11" s="87" t="s">
        <v>102</v>
      </c>
      <c r="B11" s="87" t="s">
        <v>101</v>
      </c>
      <c r="C11" s="87"/>
      <c r="D11" s="107" t="s">
        <v>144</v>
      </c>
      <c r="E11" s="89">
        <f>SUM(E12:E13)</f>
        <v>586242.56</v>
      </c>
      <c r="F11" s="181" t="s">
        <v>12</v>
      </c>
      <c r="G11" s="181" t="s">
        <v>12</v>
      </c>
      <c r="H11" s="181" t="s">
        <v>12</v>
      </c>
      <c r="I11" s="181" t="s">
        <v>12</v>
      </c>
      <c r="J11" s="181" t="s">
        <v>12</v>
      </c>
      <c r="K11" s="89">
        <f>SUM(K12:K13)</f>
        <v>586242.56</v>
      </c>
      <c r="L11" s="181" t="s">
        <v>12</v>
      </c>
      <c r="M11" s="181" t="s">
        <v>12</v>
      </c>
      <c r="N11" s="181" t="s">
        <v>12</v>
      </c>
      <c r="O11" s="89">
        <f>SUM(O12:O13)</f>
        <v>501865.28</v>
      </c>
      <c r="P11" s="89">
        <f>SUM(P12:P13)</f>
        <v>84377.28</v>
      </c>
      <c r="Q11" s="181" t="s">
        <v>12</v>
      </c>
      <c r="R11" s="181" t="s">
        <v>12</v>
      </c>
      <c r="S11" s="181" t="s">
        <v>12</v>
      </c>
      <c r="T11" s="181" t="s">
        <v>12</v>
      </c>
      <c r="U11" s="181" t="s">
        <v>12</v>
      </c>
      <c r="V11" s="181" t="s">
        <v>12</v>
      </c>
    </row>
    <row r="12" spans="1:22" ht="27" customHeight="1">
      <c r="A12" s="87" t="s">
        <v>123</v>
      </c>
      <c r="B12" s="87" t="s">
        <v>103</v>
      </c>
      <c r="C12" s="87" t="s">
        <v>101</v>
      </c>
      <c r="D12" s="107" t="s">
        <v>145</v>
      </c>
      <c r="E12" s="89">
        <v>501865.28</v>
      </c>
      <c r="F12" s="181" t="s">
        <v>12</v>
      </c>
      <c r="G12" s="181" t="s">
        <v>12</v>
      </c>
      <c r="H12" s="181" t="s">
        <v>12</v>
      </c>
      <c r="I12" s="181" t="s">
        <v>12</v>
      </c>
      <c r="J12" s="181" t="s">
        <v>12</v>
      </c>
      <c r="K12" s="89">
        <v>501865.28</v>
      </c>
      <c r="L12" s="181" t="s">
        <v>12</v>
      </c>
      <c r="M12" s="181" t="s">
        <v>12</v>
      </c>
      <c r="N12" s="181" t="s">
        <v>12</v>
      </c>
      <c r="O12" s="89">
        <v>501865.28</v>
      </c>
      <c r="P12" s="181" t="s">
        <v>12</v>
      </c>
      <c r="Q12" s="181" t="s">
        <v>12</v>
      </c>
      <c r="R12" s="181" t="s">
        <v>12</v>
      </c>
      <c r="S12" s="181" t="s">
        <v>12</v>
      </c>
      <c r="T12" s="181" t="s">
        <v>12</v>
      </c>
      <c r="U12" s="181" t="s">
        <v>12</v>
      </c>
      <c r="V12" s="181" t="s">
        <v>12</v>
      </c>
    </row>
    <row r="13" spans="1:22" ht="27" customHeight="1">
      <c r="A13" s="87" t="s">
        <v>123</v>
      </c>
      <c r="B13" s="87" t="s">
        <v>103</v>
      </c>
      <c r="C13" s="87" t="s">
        <v>104</v>
      </c>
      <c r="D13" s="107" t="s">
        <v>146</v>
      </c>
      <c r="E13" s="89">
        <v>84377.28</v>
      </c>
      <c r="F13" s="181" t="s">
        <v>12</v>
      </c>
      <c r="G13" s="181" t="s">
        <v>12</v>
      </c>
      <c r="H13" s="181" t="s">
        <v>12</v>
      </c>
      <c r="I13" s="181" t="s">
        <v>12</v>
      </c>
      <c r="J13" s="181" t="s">
        <v>12</v>
      </c>
      <c r="K13" s="89">
        <v>84377.28</v>
      </c>
      <c r="L13" s="181" t="s">
        <v>12</v>
      </c>
      <c r="M13" s="181" t="s">
        <v>12</v>
      </c>
      <c r="N13" s="181" t="s">
        <v>12</v>
      </c>
      <c r="O13" s="181" t="s">
        <v>12</v>
      </c>
      <c r="P13" s="89">
        <v>84377.28</v>
      </c>
      <c r="Q13" s="181" t="s">
        <v>12</v>
      </c>
      <c r="R13" s="181" t="s">
        <v>12</v>
      </c>
      <c r="S13" s="181" t="s">
        <v>12</v>
      </c>
      <c r="T13" s="181" t="s">
        <v>12</v>
      </c>
      <c r="U13" s="181" t="s">
        <v>12</v>
      </c>
      <c r="V13" s="181" t="s">
        <v>12</v>
      </c>
    </row>
    <row r="14" spans="1:22" ht="27" customHeight="1">
      <c r="A14" s="87" t="s">
        <v>105</v>
      </c>
      <c r="B14" s="87"/>
      <c r="C14" s="87"/>
      <c r="D14" s="107" t="s">
        <v>81</v>
      </c>
      <c r="E14" s="89">
        <f>E15</f>
        <v>376398.96</v>
      </c>
      <c r="F14" s="181" t="s">
        <v>12</v>
      </c>
      <c r="G14" s="181" t="s">
        <v>12</v>
      </c>
      <c r="H14" s="181" t="s">
        <v>12</v>
      </c>
      <c r="I14" s="181" t="s">
        <v>12</v>
      </c>
      <c r="J14" s="181" t="s">
        <v>12</v>
      </c>
      <c r="K14" s="89">
        <f>K15</f>
        <v>376398.96</v>
      </c>
      <c r="L14" s="181" t="s">
        <v>12</v>
      </c>
      <c r="M14" s="181" t="s">
        <v>12</v>
      </c>
      <c r="N14" s="181" t="s">
        <v>12</v>
      </c>
      <c r="O14" s="181" t="s">
        <v>12</v>
      </c>
      <c r="P14" s="181" t="s">
        <v>12</v>
      </c>
      <c r="Q14" s="89">
        <f>Q15</f>
        <v>376398.96</v>
      </c>
      <c r="R14" s="181" t="s">
        <v>12</v>
      </c>
      <c r="S14" s="181" t="s">
        <v>12</v>
      </c>
      <c r="T14" s="181" t="s">
        <v>12</v>
      </c>
      <c r="U14" s="181" t="s">
        <v>12</v>
      </c>
      <c r="V14" s="181" t="s">
        <v>12</v>
      </c>
    </row>
    <row r="15" spans="1:22" ht="27" customHeight="1">
      <c r="A15" s="87" t="s">
        <v>107</v>
      </c>
      <c r="B15" s="87" t="s">
        <v>106</v>
      </c>
      <c r="C15" s="87"/>
      <c r="D15" s="107" t="s">
        <v>147</v>
      </c>
      <c r="E15" s="89">
        <f>E16</f>
        <v>376398.96</v>
      </c>
      <c r="F15" s="181" t="s">
        <v>12</v>
      </c>
      <c r="G15" s="181" t="s">
        <v>12</v>
      </c>
      <c r="H15" s="181" t="s">
        <v>12</v>
      </c>
      <c r="I15" s="181" t="s">
        <v>12</v>
      </c>
      <c r="J15" s="181" t="s">
        <v>12</v>
      </c>
      <c r="K15" s="89">
        <f>K16</f>
        <v>376398.96</v>
      </c>
      <c r="L15" s="181" t="s">
        <v>12</v>
      </c>
      <c r="M15" s="181" t="s">
        <v>12</v>
      </c>
      <c r="N15" s="181" t="s">
        <v>12</v>
      </c>
      <c r="O15" s="181" t="s">
        <v>12</v>
      </c>
      <c r="P15" s="181" t="s">
        <v>12</v>
      </c>
      <c r="Q15" s="89">
        <f>Q16</f>
        <v>376398.96</v>
      </c>
      <c r="R15" s="181" t="s">
        <v>12</v>
      </c>
      <c r="S15" s="181" t="s">
        <v>12</v>
      </c>
      <c r="T15" s="181" t="s">
        <v>12</v>
      </c>
      <c r="U15" s="181" t="s">
        <v>12</v>
      </c>
      <c r="V15" s="181" t="s">
        <v>12</v>
      </c>
    </row>
    <row r="16" spans="1:22" ht="27" customHeight="1">
      <c r="A16" s="87" t="s">
        <v>124</v>
      </c>
      <c r="B16" s="87" t="s">
        <v>108</v>
      </c>
      <c r="C16" s="87" t="s">
        <v>99</v>
      </c>
      <c r="D16" s="107" t="s">
        <v>148</v>
      </c>
      <c r="E16" s="89">
        <v>376398.96</v>
      </c>
      <c r="F16" s="181" t="s">
        <v>12</v>
      </c>
      <c r="G16" s="181" t="s">
        <v>12</v>
      </c>
      <c r="H16" s="181" t="s">
        <v>12</v>
      </c>
      <c r="I16" s="181" t="s">
        <v>12</v>
      </c>
      <c r="J16" s="181" t="s">
        <v>12</v>
      </c>
      <c r="K16" s="89">
        <v>376398.96</v>
      </c>
      <c r="L16" s="181" t="s">
        <v>12</v>
      </c>
      <c r="M16" s="181" t="s">
        <v>12</v>
      </c>
      <c r="N16" s="181" t="s">
        <v>12</v>
      </c>
      <c r="O16" s="181" t="s">
        <v>12</v>
      </c>
      <c r="P16" s="181" t="s">
        <v>12</v>
      </c>
      <c r="Q16" s="89">
        <v>376398.96</v>
      </c>
      <c r="R16" s="181" t="s">
        <v>12</v>
      </c>
      <c r="S16" s="181" t="s">
        <v>12</v>
      </c>
      <c r="T16" s="181" t="s">
        <v>12</v>
      </c>
      <c r="U16" s="181" t="s">
        <v>12</v>
      </c>
      <c r="V16" s="181" t="s">
        <v>12</v>
      </c>
    </row>
    <row r="22" ht="13.5">
      <c r="O22" s="182"/>
    </row>
  </sheetData>
  <sheetProtection formatCells="0" formatColumns="0" formatRows="0"/>
  <mergeCells count="10">
    <mergeCell ref="A2:V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rintOptions/>
  <pageMargins left="0.75" right="0.75" top="1" bottom="1" header="0.5" footer="0.5"/>
  <pageSetup horizontalDpi="600" verticalDpi="6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"/>
  <sheetViews>
    <sheetView showGridLines="0" showZeros="0" workbookViewId="0" topLeftCell="A4">
      <selection activeCell="J10" sqref="J10:J16"/>
    </sheetView>
  </sheetViews>
  <sheetFormatPr defaultColWidth="9.00390625" defaultRowHeight="13.5"/>
  <cols>
    <col min="1" max="3" width="5.875" style="0" customWidth="1"/>
    <col min="4" max="4" width="21.25390625" style="0" customWidth="1"/>
    <col min="5" max="5" width="18.375" style="0" customWidth="1"/>
    <col min="6" max="6" width="12.375" style="0" customWidth="1"/>
    <col min="7" max="7" width="12.875" style="0" customWidth="1"/>
    <col min="8" max="8" width="13.125" style="0" customWidth="1"/>
    <col min="9" max="9" width="12.125" style="0" customWidth="1"/>
    <col min="10" max="10" width="13.375" style="0" customWidth="1"/>
    <col min="11" max="11" width="13.125" style="0" customWidth="1"/>
    <col min="12" max="13" width="12.50390625" style="0" customWidth="1"/>
  </cols>
  <sheetData>
    <row r="1" ht="13.5" customHeight="1"/>
    <row r="2" spans="1:13" ht="33.75" customHeight="1">
      <c r="A2" s="55" t="s">
        <v>149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1.75" customHeight="1">
      <c r="A3" s="70" t="s">
        <v>60</v>
      </c>
      <c r="B3" s="134"/>
      <c r="C3" s="134"/>
      <c r="D3" s="134"/>
      <c r="E3" s="134"/>
      <c r="M3" s="135" t="s">
        <v>2</v>
      </c>
    </row>
    <row r="4" spans="1:13" ht="22.5" customHeight="1">
      <c r="A4" s="83" t="s">
        <v>73</v>
      </c>
      <c r="B4" s="94"/>
      <c r="C4" s="84"/>
      <c r="D4" s="82" t="s">
        <v>77</v>
      </c>
      <c r="E4" s="82" t="s">
        <v>62</v>
      </c>
      <c r="F4" s="83" t="s">
        <v>110</v>
      </c>
      <c r="G4" s="94"/>
      <c r="H4" s="94"/>
      <c r="I4" s="94"/>
      <c r="J4" s="84"/>
      <c r="K4" s="83" t="s">
        <v>114</v>
      </c>
      <c r="L4" s="94"/>
      <c r="M4" s="84"/>
    </row>
    <row r="5" spans="1:13" ht="43.5" customHeight="1">
      <c r="A5" s="97" t="s">
        <v>74</v>
      </c>
      <c r="B5" s="97" t="s">
        <v>75</v>
      </c>
      <c r="C5" s="97" t="s">
        <v>76</v>
      </c>
      <c r="D5" s="86"/>
      <c r="E5" s="86"/>
      <c r="F5" s="97" t="s">
        <v>68</v>
      </c>
      <c r="G5" s="97" t="s">
        <v>150</v>
      </c>
      <c r="H5" s="97" t="s">
        <v>127</v>
      </c>
      <c r="I5" s="97" t="s">
        <v>81</v>
      </c>
      <c r="J5" s="97" t="s">
        <v>130</v>
      </c>
      <c r="K5" s="97" t="s">
        <v>68</v>
      </c>
      <c r="L5" s="97" t="s">
        <v>84</v>
      </c>
      <c r="M5" s="97" t="s">
        <v>151</v>
      </c>
    </row>
    <row r="6" spans="1:13" s="1" customFormat="1" ht="27" customHeight="1">
      <c r="A6" s="87"/>
      <c r="B6" s="87"/>
      <c r="C6" s="87"/>
      <c r="D6" s="107" t="s">
        <v>68</v>
      </c>
      <c r="E6" s="180">
        <f aca="true" t="shared" si="0" ref="E6:J6">E7+E10+E14</f>
        <v>4469740.15</v>
      </c>
      <c r="F6" s="180">
        <f t="shared" si="0"/>
        <v>4469740.15</v>
      </c>
      <c r="G6" s="180">
        <f t="shared" si="0"/>
        <v>3136658</v>
      </c>
      <c r="H6" s="180">
        <f t="shared" si="0"/>
        <v>837492.2300000001</v>
      </c>
      <c r="I6" s="180">
        <f t="shared" si="0"/>
        <v>376398.96</v>
      </c>
      <c r="J6" s="180">
        <f t="shared" si="0"/>
        <v>119190.96</v>
      </c>
      <c r="K6" s="181" t="s">
        <v>12</v>
      </c>
      <c r="L6" s="181" t="s">
        <v>12</v>
      </c>
      <c r="M6" s="181" t="s">
        <v>12</v>
      </c>
    </row>
    <row r="7" spans="1:13" ht="27" customHeight="1">
      <c r="A7" s="87" t="s">
        <v>95</v>
      </c>
      <c r="B7" s="87"/>
      <c r="C7" s="87"/>
      <c r="D7" s="107" t="s">
        <v>78</v>
      </c>
      <c r="E7" s="180">
        <f aca="true" t="shared" si="1" ref="E7:J8">E8</f>
        <v>3507098.63</v>
      </c>
      <c r="F7" s="180">
        <f t="shared" si="1"/>
        <v>3507098.63</v>
      </c>
      <c r="G7" s="180">
        <f t="shared" si="1"/>
        <v>3136658</v>
      </c>
      <c r="H7" s="180">
        <f t="shared" si="1"/>
        <v>251249.67</v>
      </c>
      <c r="I7" s="181" t="s">
        <v>12</v>
      </c>
      <c r="J7" s="180">
        <f t="shared" si="1"/>
        <v>119190.96</v>
      </c>
      <c r="K7" s="181" t="s">
        <v>12</v>
      </c>
      <c r="L7" s="181" t="s">
        <v>12</v>
      </c>
      <c r="M7" s="181" t="s">
        <v>12</v>
      </c>
    </row>
    <row r="8" spans="1:13" ht="27" customHeight="1">
      <c r="A8" s="87" t="s">
        <v>97</v>
      </c>
      <c r="B8" s="87"/>
      <c r="C8" s="87"/>
      <c r="D8" s="107">
        <v>13</v>
      </c>
      <c r="E8" s="180">
        <f t="shared" si="1"/>
        <v>3507098.63</v>
      </c>
      <c r="F8" s="180">
        <f t="shared" si="1"/>
        <v>3507098.63</v>
      </c>
      <c r="G8" s="180">
        <f t="shared" si="1"/>
        <v>3136658</v>
      </c>
      <c r="H8" s="180">
        <f t="shared" si="1"/>
        <v>251249.67</v>
      </c>
      <c r="I8" s="181" t="s">
        <v>12</v>
      </c>
      <c r="J8" s="180">
        <f t="shared" si="1"/>
        <v>119190.96</v>
      </c>
      <c r="K8" s="181" t="s">
        <v>12</v>
      </c>
      <c r="L8" s="181" t="s">
        <v>12</v>
      </c>
      <c r="M8" s="181" t="s">
        <v>12</v>
      </c>
    </row>
    <row r="9" spans="1:13" ht="27" customHeight="1">
      <c r="A9" s="87" t="s">
        <v>122</v>
      </c>
      <c r="B9" s="87" t="s">
        <v>96</v>
      </c>
      <c r="C9" s="87" t="s">
        <v>99</v>
      </c>
      <c r="D9" s="107" t="s">
        <v>143</v>
      </c>
      <c r="E9" s="180">
        <v>3507098.63</v>
      </c>
      <c r="F9" s="180">
        <v>3507098.63</v>
      </c>
      <c r="G9" s="180">
        <v>3136658</v>
      </c>
      <c r="H9" s="180">
        <v>251249.67</v>
      </c>
      <c r="I9" s="181" t="s">
        <v>12</v>
      </c>
      <c r="J9" s="180">
        <v>119190.96</v>
      </c>
      <c r="K9" s="181" t="s">
        <v>12</v>
      </c>
      <c r="L9" s="181" t="s">
        <v>12</v>
      </c>
      <c r="M9" s="181" t="s">
        <v>12</v>
      </c>
    </row>
    <row r="10" spans="1:13" ht="27" customHeight="1">
      <c r="A10" s="87" t="s">
        <v>100</v>
      </c>
      <c r="B10" s="87"/>
      <c r="C10" s="87"/>
      <c r="D10" s="107" t="s">
        <v>79</v>
      </c>
      <c r="E10" s="180">
        <f>E11</f>
        <v>586242.56</v>
      </c>
      <c r="F10" s="180">
        <f>F11</f>
        <v>586242.56</v>
      </c>
      <c r="G10" s="181" t="s">
        <v>12</v>
      </c>
      <c r="H10" s="180">
        <f>H11</f>
        <v>586242.56</v>
      </c>
      <c r="I10" s="181" t="s">
        <v>12</v>
      </c>
      <c r="J10" s="181" t="s">
        <v>12</v>
      </c>
      <c r="K10" s="181" t="s">
        <v>12</v>
      </c>
      <c r="L10" s="181" t="s">
        <v>12</v>
      </c>
      <c r="M10" s="181" t="s">
        <v>12</v>
      </c>
    </row>
    <row r="11" spans="1:13" ht="27" customHeight="1">
      <c r="A11" s="87" t="s">
        <v>102</v>
      </c>
      <c r="B11" s="87"/>
      <c r="C11" s="87"/>
      <c r="D11" s="107">
        <v>5</v>
      </c>
      <c r="E11" s="180">
        <f>SUM(E12:E13)</f>
        <v>586242.56</v>
      </c>
      <c r="F11" s="180">
        <f>SUM(F12:F13)</f>
        <v>586242.56</v>
      </c>
      <c r="G11" s="181" t="s">
        <v>12</v>
      </c>
      <c r="H11" s="180">
        <f>SUM(H12:H13)</f>
        <v>586242.56</v>
      </c>
      <c r="I11" s="181" t="s">
        <v>12</v>
      </c>
      <c r="J11" s="181" t="s">
        <v>12</v>
      </c>
      <c r="K11" s="181" t="s">
        <v>12</v>
      </c>
      <c r="L11" s="181" t="s">
        <v>12</v>
      </c>
      <c r="M11" s="181" t="s">
        <v>12</v>
      </c>
    </row>
    <row r="12" spans="1:13" ht="27" customHeight="1">
      <c r="A12" s="87" t="s">
        <v>123</v>
      </c>
      <c r="B12" s="87" t="s">
        <v>101</v>
      </c>
      <c r="C12" s="87" t="s">
        <v>101</v>
      </c>
      <c r="D12" s="107" t="s">
        <v>145</v>
      </c>
      <c r="E12" s="180">
        <v>501865.28</v>
      </c>
      <c r="F12" s="180">
        <v>501865.28</v>
      </c>
      <c r="G12" s="181" t="s">
        <v>12</v>
      </c>
      <c r="H12" s="180">
        <v>501865.28</v>
      </c>
      <c r="I12" s="181" t="s">
        <v>12</v>
      </c>
      <c r="J12" s="181" t="s">
        <v>12</v>
      </c>
      <c r="K12" s="181" t="s">
        <v>12</v>
      </c>
      <c r="L12" s="181" t="s">
        <v>12</v>
      </c>
      <c r="M12" s="181" t="s">
        <v>12</v>
      </c>
    </row>
    <row r="13" spans="1:13" ht="27" customHeight="1">
      <c r="A13" s="87" t="s">
        <v>123</v>
      </c>
      <c r="B13" s="87" t="s">
        <v>101</v>
      </c>
      <c r="C13" s="87" t="s">
        <v>104</v>
      </c>
      <c r="D13" s="107" t="s">
        <v>146</v>
      </c>
      <c r="E13" s="180">
        <v>84377.28</v>
      </c>
      <c r="F13" s="180">
        <v>84377.28</v>
      </c>
      <c r="G13" s="181" t="s">
        <v>12</v>
      </c>
      <c r="H13" s="180">
        <v>84377.28</v>
      </c>
      <c r="I13" s="181" t="s">
        <v>12</v>
      </c>
      <c r="J13" s="181" t="s">
        <v>12</v>
      </c>
      <c r="K13" s="181" t="s">
        <v>12</v>
      </c>
      <c r="L13" s="181" t="s">
        <v>12</v>
      </c>
      <c r="M13" s="181" t="s">
        <v>12</v>
      </c>
    </row>
    <row r="14" spans="1:13" ht="27" customHeight="1">
      <c r="A14" s="87" t="s">
        <v>105</v>
      </c>
      <c r="B14" s="87"/>
      <c r="C14" s="87"/>
      <c r="D14" s="107" t="s">
        <v>81</v>
      </c>
      <c r="E14" s="180">
        <f>E15</f>
        <v>376398.96</v>
      </c>
      <c r="F14" s="180">
        <f>F15</f>
        <v>376398.96</v>
      </c>
      <c r="G14" s="181" t="s">
        <v>12</v>
      </c>
      <c r="H14" s="181" t="s">
        <v>12</v>
      </c>
      <c r="I14" s="180">
        <f>I15</f>
        <v>376398.96</v>
      </c>
      <c r="J14" s="181" t="s">
        <v>12</v>
      </c>
      <c r="K14" s="181" t="s">
        <v>12</v>
      </c>
      <c r="L14" s="181" t="s">
        <v>12</v>
      </c>
      <c r="M14" s="181" t="s">
        <v>12</v>
      </c>
    </row>
    <row r="15" spans="1:13" ht="27" customHeight="1">
      <c r="A15" s="87" t="s">
        <v>107</v>
      </c>
      <c r="B15" s="87"/>
      <c r="C15" s="87"/>
      <c r="D15" s="107">
        <v>2</v>
      </c>
      <c r="E15" s="180">
        <f>E16</f>
        <v>376398.96</v>
      </c>
      <c r="F15" s="180">
        <f>F16</f>
        <v>376398.96</v>
      </c>
      <c r="G15" s="181" t="s">
        <v>12</v>
      </c>
      <c r="H15" s="181" t="s">
        <v>12</v>
      </c>
      <c r="I15" s="180">
        <f>I16</f>
        <v>376398.96</v>
      </c>
      <c r="J15" s="181" t="s">
        <v>12</v>
      </c>
      <c r="K15" s="181" t="s">
        <v>12</v>
      </c>
      <c r="L15" s="181" t="s">
        <v>12</v>
      </c>
      <c r="M15" s="181" t="s">
        <v>12</v>
      </c>
    </row>
    <row r="16" spans="1:13" ht="27" customHeight="1">
      <c r="A16" s="87" t="s">
        <v>124</v>
      </c>
      <c r="B16" s="87" t="s">
        <v>106</v>
      </c>
      <c r="C16" s="87" t="s">
        <v>99</v>
      </c>
      <c r="D16" s="107" t="s">
        <v>148</v>
      </c>
      <c r="E16" s="180">
        <v>376398.96</v>
      </c>
      <c r="F16" s="180">
        <v>376398.96</v>
      </c>
      <c r="G16" s="181" t="s">
        <v>12</v>
      </c>
      <c r="H16" s="181" t="s">
        <v>12</v>
      </c>
      <c r="I16" s="180">
        <v>376398.96</v>
      </c>
      <c r="J16" s="181" t="s">
        <v>12</v>
      </c>
      <c r="K16" s="181" t="s">
        <v>12</v>
      </c>
      <c r="L16" s="181" t="s">
        <v>12</v>
      </c>
      <c r="M16" s="181" t="s">
        <v>12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9"/>
  <sheetViews>
    <sheetView showGridLines="0" showZeros="0" workbookViewId="0" topLeftCell="F1">
      <selection activeCell="P1" sqref="A1:X16384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5" max="5" width="15.25390625" style="0" customWidth="1"/>
    <col min="8" max="15" width="7.75390625" style="0" customWidth="1"/>
    <col min="16" max="17" width="10.875" style="0" customWidth="1"/>
    <col min="18" max="24" width="7.75390625" style="0" customWidth="1"/>
  </cols>
  <sheetData>
    <row r="1" ht="13.5" customHeight="1"/>
    <row r="2" spans="1:24" ht="39.75" customHeight="1">
      <c r="A2" s="55" t="s">
        <v>152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32" ht="16.5" customHeight="1">
      <c r="A3" s="92" t="s">
        <v>60</v>
      </c>
      <c r="B3" s="93"/>
      <c r="C3" s="93"/>
      <c r="D3" s="93"/>
      <c r="E3" s="93"/>
      <c r="W3" s="179"/>
      <c r="X3" s="179"/>
      <c r="AF3" t="s">
        <v>2</v>
      </c>
    </row>
    <row r="4" spans="1:32" ht="16.5" customHeight="1">
      <c r="A4" s="117" t="s">
        <v>73</v>
      </c>
      <c r="B4" s="118"/>
      <c r="C4" s="119"/>
      <c r="D4" s="120" t="s">
        <v>77</v>
      </c>
      <c r="E4" s="120" t="s">
        <v>62</v>
      </c>
      <c r="F4" s="126" t="s">
        <v>153</v>
      </c>
      <c r="G4" s="126" t="s">
        <v>154</v>
      </c>
      <c r="H4" s="126" t="s">
        <v>155</v>
      </c>
      <c r="I4" s="120" t="s">
        <v>156</v>
      </c>
      <c r="J4" s="126" t="s">
        <v>157</v>
      </c>
      <c r="K4" s="126" t="s">
        <v>158</v>
      </c>
      <c r="L4" s="126" t="s">
        <v>159</v>
      </c>
      <c r="M4" s="126" t="s">
        <v>160</v>
      </c>
      <c r="N4" s="126" t="s">
        <v>161</v>
      </c>
      <c r="O4" s="177" t="s">
        <v>162</v>
      </c>
      <c r="P4" s="126" t="s">
        <v>163</v>
      </c>
      <c r="Q4" s="126" t="s">
        <v>164</v>
      </c>
      <c r="R4" s="126" t="s">
        <v>165</v>
      </c>
      <c r="S4" s="177" t="s">
        <v>166</v>
      </c>
      <c r="T4" s="126" t="s">
        <v>167</v>
      </c>
      <c r="U4" s="126" t="s">
        <v>168</v>
      </c>
      <c r="V4" s="126" t="s">
        <v>169</v>
      </c>
      <c r="W4" s="126" t="s">
        <v>170</v>
      </c>
      <c r="X4" s="126" t="s">
        <v>171</v>
      </c>
      <c r="Y4" s="73" t="s">
        <v>172</v>
      </c>
      <c r="Z4" s="73" t="s">
        <v>173</v>
      </c>
      <c r="AA4" s="73" t="s">
        <v>174</v>
      </c>
      <c r="AB4" s="73" t="s">
        <v>175</v>
      </c>
      <c r="AC4" s="73" t="s">
        <v>176</v>
      </c>
      <c r="AD4" s="73" t="s">
        <v>177</v>
      </c>
      <c r="AE4" s="73" t="s">
        <v>178</v>
      </c>
      <c r="AF4" s="73" t="s">
        <v>179</v>
      </c>
    </row>
    <row r="5" spans="1:32" ht="18.75" customHeight="1">
      <c r="A5" s="123" t="s">
        <v>74</v>
      </c>
      <c r="B5" s="123" t="s">
        <v>75</v>
      </c>
      <c r="C5" s="123" t="s">
        <v>76</v>
      </c>
      <c r="D5" s="124"/>
      <c r="E5" s="124"/>
      <c r="F5" s="176"/>
      <c r="G5" s="176"/>
      <c r="H5" s="176"/>
      <c r="I5" s="123"/>
      <c r="J5" s="176"/>
      <c r="K5" s="176"/>
      <c r="L5" s="176"/>
      <c r="M5" s="176"/>
      <c r="N5" s="176"/>
      <c r="O5" s="178"/>
      <c r="P5" s="176"/>
      <c r="Q5" s="176"/>
      <c r="R5" s="176"/>
      <c r="S5" s="178"/>
      <c r="T5" s="176"/>
      <c r="U5" s="176"/>
      <c r="V5" s="176"/>
      <c r="W5" s="176"/>
      <c r="X5" s="176"/>
      <c r="Y5" s="78"/>
      <c r="Z5" s="78"/>
      <c r="AA5" s="78"/>
      <c r="AB5" s="78"/>
      <c r="AC5" s="78"/>
      <c r="AD5" s="78"/>
      <c r="AE5" s="78"/>
      <c r="AF5" s="78"/>
    </row>
    <row r="6" spans="1:32" s="1" customFormat="1" ht="27" customHeight="1">
      <c r="A6" s="87"/>
      <c r="B6" s="87"/>
      <c r="C6" s="87"/>
      <c r="D6" s="107" t="s">
        <v>68</v>
      </c>
      <c r="E6" s="172">
        <f aca="true" t="shared" si="0" ref="E6:N8">E7</f>
        <v>763200</v>
      </c>
      <c r="F6" s="137">
        <f t="shared" si="0"/>
        <v>54000</v>
      </c>
      <c r="G6" s="137">
        <f t="shared" si="0"/>
        <v>27000</v>
      </c>
      <c r="H6" s="137">
        <f t="shared" si="0"/>
        <v>9900</v>
      </c>
      <c r="I6" s="137">
        <f t="shared" si="0"/>
        <v>26500</v>
      </c>
      <c r="J6" s="137">
        <f t="shared" si="0"/>
        <v>34200</v>
      </c>
      <c r="K6" s="173" t="s">
        <v>12</v>
      </c>
      <c r="L6" s="173" t="s">
        <v>12</v>
      </c>
      <c r="M6" s="137">
        <f t="shared" si="0"/>
        <v>46000</v>
      </c>
      <c r="N6" s="137">
        <f t="shared" si="0"/>
        <v>36000</v>
      </c>
      <c r="O6" s="173" t="s">
        <v>12</v>
      </c>
      <c r="P6" s="137">
        <f aca="true" t="shared" si="1" ref="P6:X8">P7</f>
        <v>26000</v>
      </c>
      <c r="Q6" s="137">
        <f t="shared" si="1"/>
        <v>18000</v>
      </c>
      <c r="R6" s="137">
        <f t="shared" si="1"/>
        <v>70100</v>
      </c>
      <c r="S6" s="173" t="s">
        <v>12</v>
      </c>
      <c r="T6" s="137">
        <f t="shared" si="1"/>
        <v>36000</v>
      </c>
      <c r="U6" s="137">
        <f t="shared" si="1"/>
        <v>53800</v>
      </c>
      <c r="V6" s="173" t="s">
        <v>12</v>
      </c>
      <c r="W6" s="137">
        <f t="shared" si="1"/>
        <v>188700</v>
      </c>
      <c r="X6" s="137">
        <f t="shared" si="1"/>
        <v>137000</v>
      </c>
      <c r="Y6" s="173" t="s">
        <v>12</v>
      </c>
      <c r="Z6" s="173" t="s">
        <v>12</v>
      </c>
      <c r="AA6" s="173" t="s">
        <v>12</v>
      </c>
      <c r="AB6" s="173" t="s">
        <v>12</v>
      </c>
      <c r="AC6" s="173" t="s">
        <v>12</v>
      </c>
      <c r="AD6" s="173" t="s">
        <v>12</v>
      </c>
      <c r="AE6" s="173" t="s">
        <v>12</v>
      </c>
      <c r="AF6" s="173" t="s">
        <v>12</v>
      </c>
    </row>
    <row r="7" spans="1:32" ht="27" customHeight="1">
      <c r="A7" s="87" t="s">
        <v>95</v>
      </c>
      <c r="B7" s="87"/>
      <c r="C7" s="87"/>
      <c r="D7" s="107"/>
      <c r="E7" s="172">
        <f t="shared" si="0"/>
        <v>763200</v>
      </c>
      <c r="F7" s="137">
        <f t="shared" si="0"/>
        <v>54000</v>
      </c>
      <c r="G7" s="137">
        <f t="shared" si="0"/>
        <v>27000</v>
      </c>
      <c r="H7" s="137">
        <f t="shared" si="0"/>
        <v>9900</v>
      </c>
      <c r="I7" s="137">
        <f t="shared" si="0"/>
        <v>26500</v>
      </c>
      <c r="J7" s="137">
        <f t="shared" si="0"/>
        <v>34200</v>
      </c>
      <c r="K7" s="173" t="s">
        <v>12</v>
      </c>
      <c r="L7" s="173" t="s">
        <v>12</v>
      </c>
      <c r="M7" s="137">
        <f t="shared" si="0"/>
        <v>46000</v>
      </c>
      <c r="N7" s="137">
        <f t="shared" si="0"/>
        <v>36000</v>
      </c>
      <c r="O7" s="173" t="s">
        <v>12</v>
      </c>
      <c r="P7" s="137">
        <f t="shared" si="1"/>
        <v>26000</v>
      </c>
      <c r="Q7" s="137">
        <f t="shared" si="1"/>
        <v>18000</v>
      </c>
      <c r="R7" s="137">
        <f t="shared" si="1"/>
        <v>70100</v>
      </c>
      <c r="S7" s="173" t="s">
        <v>12</v>
      </c>
      <c r="T7" s="137">
        <f t="shared" si="1"/>
        <v>36000</v>
      </c>
      <c r="U7" s="137">
        <f t="shared" si="1"/>
        <v>53800</v>
      </c>
      <c r="V7" s="173" t="s">
        <v>12</v>
      </c>
      <c r="W7" s="137">
        <f t="shared" si="1"/>
        <v>188700</v>
      </c>
      <c r="X7" s="137">
        <f t="shared" si="1"/>
        <v>137000</v>
      </c>
      <c r="Y7" s="173" t="s">
        <v>12</v>
      </c>
      <c r="Z7" s="173" t="s">
        <v>12</v>
      </c>
      <c r="AA7" s="173" t="s">
        <v>12</v>
      </c>
      <c r="AB7" s="173" t="s">
        <v>12</v>
      </c>
      <c r="AC7" s="173" t="s">
        <v>12</v>
      </c>
      <c r="AD7" s="173" t="s">
        <v>12</v>
      </c>
      <c r="AE7" s="173" t="s">
        <v>12</v>
      </c>
      <c r="AF7" s="173" t="s">
        <v>12</v>
      </c>
    </row>
    <row r="8" spans="1:32" ht="27" customHeight="1">
      <c r="A8" s="87"/>
      <c r="B8" s="87" t="s">
        <v>96</v>
      </c>
      <c r="C8" s="87"/>
      <c r="D8" s="107"/>
      <c r="E8" s="172">
        <f t="shared" si="0"/>
        <v>763200</v>
      </c>
      <c r="F8" s="137">
        <f t="shared" si="0"/>
        <v>54000</v>
      </c>
      <c r="G8" s="137">
        <f t="shared" si="0"/>
        <v>27000</v>
      </c>
      <c r="H8" s="137">
        <f t="shared" si="0"/>
        <v>9900</v>
      </c>
      <c r="I8" s="137">
        <f t="shared" si="0"/>
        <v>26500</v>
      </c>
      <c r="J8" s="137">
        <f t="shared" si="0"/>
        <v>34200</v>
      </c>
      <c r="K8" s="173" t="s">
        <v>12</v>
      </c>
      <c r="L8" s="173" t="s">
        <v>12</v>
      </c>
      <c r="M8" s="137">
        <f t="shared" si="0"/>
        <v>46000</v>
      </c>
      <c r="N8" s="137">
        <f t="shared" si="0"/>
        <v>36000</v>
      </c>
      <c r="O8" s="173" t="s">
        <v>12</v>
      </c>
      <c r="P8" s="137">
        <f t="shared" si="1"/>
        <v>26000</v>
      </c>
      <c r="Q8" s="137">
        <f t="shared" si="1"/>
        <v>18000</v>
      </c>
      <c r="R8" s="137">
        <f t="shared" si="1"/>
        <v>70100</v>
      </c>
      <c r="S8" s="173" t="s">
        <v>12</v>
      </c>
      <c r="T8" s="137">
        <f t="shared" si="1"/>
        <v>36000</v>
      </c>
      <c r="U8" s="137">
        <f t="shared" si="1"/>
        <v>53800</v>
      </c>
      <c r="V8" s="173" t="s">
        <v>12</v>
      </c>
      <c r="W8" s="137">
        <f t="shared" si="1"/>
        <v>188700</v>
      </c>
      <c r="X8" s="137">
        <f t="shared" si="1"/>
        <v>137000</v>
      </c>
      <c r="Y8" s="173" t="s">
        <v>12</v>
      </c>
      <c r="Z8" s="173" t="s">
        <v>12</v>
      </c>
      <c r="AA8" s="173" t="s">
        <v>12</v>
      </c>
      <c r="AB8" s="173" t="s">
        <v>12</v>
      </c>
      <c r="AC8" s="173" t="s">
        <v>12</v>
      </c>
      <c r="AD8" s="173" t="s">
        <v>12</v>
      </c>
      <c r="AE8" s="173" t="s">
        <v>12</v>
      </c>
      <c r="AF8" s="173" t="s">
        <v>12</v>
      </c>
    </row>
    <row r="9" spans="1:32" ht="27" customHeight="1">
      <c r="A9" s="87" t="s">
        <v>97</v>
      </c>
      <c r="B9" s="87" t="s">
        <v>98</v>
      </c>
      <c r="C9" s="87" t="s">
        <v>99</v>
      </c>
      <c r="D9" s="107" t="s">
        <v>78</v>
      </c>
      <c r="E9" s="172">
        <v>763200</v>
      </c>
      <c r="F9" s="137">
        <v>54000</v>
      </c>
      <c r="G9" s="137">
        <v>27000</v>
      </c>
      <c r="H9" s="137">
        <v>9900</v>
      </c>
      <c r="I9" s="137">
        <v>26500</v>
      </c>
      <c r="J9" s="137">
        <v>34200</v>
      </c>
      <c r="K9" s="173" t="s">
        <v>12</v>
      </c>
      <c r="L9" s="173" t="s">
        <v>12</v>
      </c>
      <c r="M9" s="137">
        <v>46000</v>
      </c>
      <c r="N9" s="137">
        <v>36000</v>
      </c>
      <c r="O9" s="173" t="s">
        <v>12</v>
      </c>
      <c r="P9" s="137">
        <v>26000</v>
      </c>
      <c r="Q9" s="137">
        <v>18000</v>
      </c>
      <c r="R9" s="137">
        <v>70100</v>
      </c>
      <c r="S9" s="173" t="s">
        <v>12</v>
      </c>
      <c r="T9" s="137">
        <v>36000</v>
      </c>
      <c r="U9" s="137">
        <v>53800</v>
      </c>
      <c r="V9" s="173" t="s">
        <v>12</v>
      </c>
      <c r="W9" s="137">
        <v>188700</v>
      </c>
      <c r="X9" s="137">
        <v>137000</v>
      </c>
      <c r="Y9" s="173" t="s">
        <v>12</v>
      </c>
      <c r="Z9" s="173" t="s">
        <v>12</v>
      </c>
      <c r="AA9" s="173" t="s">
        <v>12</v>
      </c>
      <c r="AB9" s="173" t="s">
        <v>12</v>
      </c>
      <c r="AC9" s="173" t="s">
        <v>12</v>
      </c>
      <c r="AD9" s="173" t="s">
        <v>12</v>
      </c>
      <c r="AE9" s="173" t="s">
        <v>12</v>
      </c>
      <c r="AF9" s="173" t="s">
        <v>12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S9"/>
  <sheetViews>
    <sheetView showGridLines="0" showZeros="0" workbookViewId="0" topLeftCell="A1">
      <selection activeCell="O6" sqref="O6:Q9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4" max="4" width="19.75390625" style="0" customWidth="1"/>
    <col min="5" max="6" width="15.25390625" style="0" customWidth="1"/>
    <col min="8" max="9" width="10.75390625" style="0" customWidth="1"/>
    <col min="10" max="16" width="7.75390625" style="0" customWidth="1"/>
    <col min="19" max="19" width="10.50390625" style="0" customWidth="1"/>
  </cols>
  <sheetData>
    <row r="1" ht="13.5" customHeight="1"/>
    <row r="2" spans="1:19" ht="39.75" customHeight="1">
      <c r="A2" s="55" t="s">
        <v>180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6.5" customHeight="1">
      <c r="A3" s="92" t="s">
        <v>60</v>
      </c>
      <c r="B3" s="93"/>
      <c r="C3" s="93"/>
      <c r="D3" s="93"/>
      <c r="E3" s="93"/>
      <c r="F3" s="17"/>
      <c r="S3" t="s">
        <v>2</v>
      </c>
    </row>
    <row r="4" spans="1:19" ht="16.5" customHeight="1">
      <c r="A4" s="117" t="s">
        <v>73</v>
      </c>
      <c r="B4" s="118"/>
      <c r="C4" s="119"/>
      <c r="D4" s="120" t="s">
        <v>77</v>
      </c>
      <c r="E4" s="120" t="s">
        <v>62</v>
      </c>
      <c r="F4" s="121" t="s">
        <v>111</v>
      </c>
      <c r="G4" s="122"/>
      <c r="H4" s="122"/>
      <c r="I4" s="122"/>
      <c r="J4" s="122"/>
      <c r="K4" s="122"/>
      <c r="L4" s="122"/>
      <c r="M4" s="122"/>
      <c r="N4" s="122"/>
      <c r="O4" s="122"/>
      <c r="P4" s="127"/>
      <c r="Q4" s="83" t="s">
        <v>114</v>
      </c>
      <c r="R4" s="94"/>
      <c r="S4" s="84"/>
    </row>
    <row r="5" spans="1:19" ht="36.75" customHeight="1">
      <c r="A5" s="123" t="s">
        <v>74</v>
      </c>
      <c r="B5" s="123" t="s">
        <v>75</v>
      </c>
      <c r="C5" s="123" t="s">
        <v>76</v>
      </c>
      <c r="D5" s="124"/>
      <c r="E5" s="124"/>
      <c r="F5" s="125" t="s">
        <v>68</v>
      </c>
      <c r="G5" s="126" t="s">
        <v>181</v>
      </c>
      <c r="H5" s="126" t="s">
        <v>163</v>
      </c>
      <c r="I5" s="126" t="s">
        <v>164</v>
      </c>
      <c r="J5" s="82" t="s">
        <v>178</v>
      </c>
      <c r="K5" s="126" t="s">
        <v>165</v>
      </c>
      <c r="L5" s="126" t="s">
        <v>169</v>
      </c>
      <c r="M5" s="126" t="s">
        <v>182</v>
      </c>
      <c r="N5" s="126" t="s">
        <v>183</v>
      </c>
      <c r="O5" s="126" t="s">
        <v>184</v>
      </c>
      <c r="P5" s="126" t="s">
        <v>185</v>
      </c>
      <c r="Q5" s="97" t="s">
        <v>68</v>
      </c>
      <c r="R5" s="97" t="s">
        <v>87</v>
      </c>
      <c r="S5" s="97" t="s">
        <v>151</v>
      </c>
    </row>
    <row r="6" spans="1:19" s="1" customFormat="1" ht="27" customHeight="1">
      <c r="A6" s="87"/>
      <c r="B6" s="87"/>
      <c r="C6" s="87"/>
      <c r="D6" s="107" t="s">
        <v>68</v>
      </c>
      <c r="E6" s="174">
        <f aca="true" t="shared" si="0" ref="E6:N8">E7</f>
        <v>763200</v>
      </c>
      <c r="F6" s="174">
        <f t="shared" si="0"/>
        <v>763200</v>
      </c>
      <c r="G6" s="175">
        <f t="shared" si="0"/>
        <v>476100</v>
      </c>
      <c r="H6" s="175">
        <f t="shared" si="0"/>
        <v>26000</v>
      </c>
      <c r="I6" s="175">
        <f t="shared" si="0"/>
        <v>18000</v>
      </c>
      <c r="J6" s="173" t="s">
        <v>12</v>
      </c>
      <c r="K6" s="175">
        <f t="shared" si="0"/>
        <v>70100</v>
      </c>
      <c r="L6" s="173" t="s">
        <v>12</v>
      </c>
      <c r="M6" s="175">
        <f t="shared" si="0"/>
        <v>36000</v>
      </c>
      <c r="N6" s="175">
        <f t="shared" si="0"/>
        <v>137000</v>
      </c>
      <c r="O6" s="173" t="s">
        <v>12</v>
      </c>
      <c r="P6" s="173" t="s">
        <v>12</v>
      </c>
      <c r="Q6" s="173" t="s">
        <v>12</v>
      </c>
      <c r="R6" s="173" t="s">
        <v>12</v>
      </c>
      <c r="S6" s="173" t="s">
        <v>12</v>
      </c>
    </row>
    <row r="7" spans="1:19" ht="27" customHeight="1">
      <c r="A7" s="87" t="s">
        <v>95</v>
      </c>
      <c r="B7" s="87"/>
      <c r="C7" s="87"/>
      <c r="D7" s="107"/>
      <c r="E7" s="174">
        <f t="shared" si="0"/>
        <v>763200</v>
      </c>
      <c r="F7" s="174">
        <f t="shared" si="0"/>
        <v>763200</v>
      </c>
      <c r="G7" s="175">
        <f t="shared" si="0"/>
        <v>476100</v>
      </c>
      <c r="H7" s="175">
        <f t="shared" si="0"/>
        <v>26000</v>
      </c>
      <c r="I7" s="175">
        <f t="shared" si="0"/>
        <v>18000</v>
      </c>
      <c r="J7" s="173" t="s">
        <v>12</v>
      </c>
      <c r="K7" s="175">
        <f t="shared" si="0"/>
        <v>70100</v>
      </c>
      <c r="L7" s="173" t="s">
        <v>12</v>
      </c>
      <c r="M7" s="175">
        <f t="shared" si="0"/>
        <v>36000</v>
      </c>
      <c r="N7" s="175">
        <f t="shared" si="0"/>
        <v>137000</v>
      </c>
      <c r="O7" s="173" t="s">
        <v>12</v>
      </c>
      <c r="P7" s="173" t="s">
        <v>12</v>
      </c>
      <c r="Q7" s="173" t="s">
        <v>12</v>
      </c>
      <c r="R7" s="173" t="s">
        <v>12</v>
      </c>
      <c r="S7" s="173" t="s">
        <v>12</v>
      </c>
    </row>
    <row r="8" spans="1:19" ht="27" customHeight="1">
      <c r="A8" s="87"/>
      <c r="B8" s="87" t="s">
        <v>96</v>
      </c>
      <c r="C8" s="87"/>
      <c r="D8" s="107"/>
      <c r="E8" s="174">
        <f t="shared" si="0"/>
        <v>763200</v>
      </c>
      <c r="F8" s="174">
        <f t="shared" si="0"/>
        <v>763200</v>
      </c>
      <c r="G8" s="175">
        <f t="shared" si="0"/>
        <v>476100</v>
      </c>
      <c r="H8" s="175">
        <f t="shared" si="0"/>
        <v>26000</v>
      </c>
      <c r="I8" s="175">
        <f t="shared" si="0"/>
        <v>18000</v>
      </c>
      <c r="J8" s="173" t="s">
        <v>12</v>
      </c>
      <c r="K8" s="175">
        <f t="shared" si="0"/>
        <v>70100</v>
      </c>
      <c r="L8" s="173" t="s">
        <v>12</v>
      </c>
      <c r="M8" s="175">
        <f t="shared" si="0"/>
        <v>36000</v>
      </c>
      <c r="N8" s="175">
        <f t="shared" si="0"/>
        <v>137000</v>
      </c>
      <c r="O8" s="173" t="s">
        <v>12</v>
      </c>
      <c r="P8" s="173" t="s">
        <v>12</v>
      </c>
      <c r="Q8" s="173" t="s">
        <v>12</v>
      </c>
      <c r="R8" s="173" t="s">
        <v>12</v>
      </c>
      <c r="S8" s="173" t="s">
        <v>12</v>
      </c>
    </row>
    <row r="9" spans="1:19" ht="27" customHeight="1">
      <c r="A9" s="87" t="s">
        <v>97</v>
      </c>
      <c r="B9" s="87" t="s">
        <v>98</v>
      </c>
      <c r="C9" s="87" t="s">
        <v>99</v>
      </c>
      <c r="D9" s="107" t="s">
        <v>78</v>
      </c>
      <c r="E9" s="174">
        <v>763200</v>
      </c>
      <c r="F9" s="174">
        <v>763200</v>
      </c>
      <c r="G9" s="175">
        <v>476100</v>
      </c>
      <c r="H9" s="175">
        <v>26000</v>
      </c>
      <c r="I9" s="175">
        <v>18000</v>
      </c>
      <c r="J9" s="173" t="s">
        <v>12</v>
      </c>
      <c r="K9" s="175">
        <v>70100</v>
      </c>
      <c r="L9" s="173" t="s">
        <v>12</v>
      </c>
      <c r="M9" s="175">
        <v>36000</v>
      </c>
      <c r="N9" s="175">
        <v>137000</v>
      </c>
      <c r="O9" s="173" t="s">
        <v>12</v>
      </c>
      <c r="P9" s="173" t="s">
        <v>12</v>
      </c>
      <c r="Q9" s="173" t="s">
        <v>12</v>
      </c>
      <c r="R9" s="173" t="s">
        <v>12</v>
      </c>
      <c r="S9" s="173" t="s">
        <v>12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002001预算股</dc:creator>
  <cp:keywords/>
  <dc:description/>
  <cp:lastModifiedBy>楚楚</cp:lastModifiedBy>
  <cp:lastPrinted>2018-02-07T02:50:00Z</cp:lastPrinted>
  <dcterms:created xsi:type="dcterms:W3CDTF">2018-01-21T05:02:00Z</dcterms:created>
  <dcterms:modified xsi:type="dcterms:W3CDTF">2021-06-04T01:06:28Z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EDO">
    <vt:r8>23925174</vt:r8>
  </property>
  <property fmtid="{D5CDD505-2E9C-101B-9397-08002B2CF9AE}" pid="5" name="I">
    <vt:lpwstr>A9B73D712D2A44F986AC6070C2873619</vt:lpwstr>
  </property>
</Properties>
</file>