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95" windowWidth="14805" windowHeight="7920"/>
  </bookViews>
  <sheets>
    <sheet name="1" sheetId="1" r:id="rId1"/>
  </sheets>
  <definedNames>
    <definedName name="_xlnm._FilterDatabase" localSheetId="0" hidden="1">'1'!$A$2:$D$123</definedName>
  </definedNames>
  <calcPr calcId="145621"/>
</workbook>
</file>

<file path=xl/calcChain.xml><?xml version="1.0" encoding="utf-8"?>
<calcChain xmlns="http://schemas.openxmlformats.org/spreadsheetml/2006/main">
  <c r="D50" i="1" l="1"/>
  <c r="D55" i="1" l="1"/>
  <c r="D118" i="1"/>
  <c r="D115" i="1"/>
  <c r="D110" i="1"/>
  <c r="D103" i="1"/>
  <c r="D97" i="1"/>
  <c r="D95" i="1" s="1"/>
  <c r="D89" i="1"/>
  <c r="D86" i="1"/>
  <c r="D82" i="1"/>
  <c r="D77" i="1"/>
  <c r="D74" i="1"/>
  <c r="D70" i="1"/>
  <c r="D59" i="1"/>
  <c r="D62" i="1"/>
  <c r="D48" i="1" l="1"/>
  <c r="D81" i="1"/>
  <c r="D58" i="1"/>
  <c r="D67" i="1"/>
  <c r="D44" i="1"/>
  <c r="D41" i="1"/>
  <c r="D38" i="1"/>
  <c r="D65" i="1"/>
  <c r="D34" i="1"/>
  <c r="D29" i="1" s="1"/>
  <c r="D24" i="1"/>
  <c r="D20" i="1"/>
  <c r="D15" i="1"/>
  <c r="D14" i="1" s="1"/>
  <c r="D4" i="1"/>
  <c r="D7" i="1"/>
  <c r="D10" i="1"/>
  <c r="D19" i="1" l="1"/>
  <c r="D37" i="1"/>
  <c r="D6" i="1"/>
  <c r="D3" i="1" s="1"/>
</calcChain>
</file>

<file path=xl/sharedStrings.xml><?xml version="1.0" encoding="utf-8"?>
<sst xmlns="http://schemas.openxmlformats.org/spreadsheetml/2006/main" count="204" uniqueCount="108">
  <si>
    <t>县市区/单位</t>
    <phoneticPr fontId="2" type="noConversion"/>
  </si>
  <si>
    <t>项目名称</t>
    <phoneticPr fontId="2" type="noConversion"/>
  </si>
  <si>
    <t>金额（万元）</t>
    <phoneticPr fontId="2" type="noConversion"/>
  </si>
  <si>
    <t>2021年草原防火和林业执法监管能力提升项目中央预算内基建资金明细表</t>
    <phoneticPr fontId="1" type="noConversion"/>
  </si>
  <si>
    <t>攸县</t>
  </si>
  <si>
    <t>临武县</t>
  </si>
  <si>
    <t>祁阳县</t>
  </si>
  <si>
    <t>平江县</t>
  </si>
  <si>
    <t>衡阳县</t>
  </si>
  <si>
    <t>衡南县</t>
  </si>
  <si>
    <t>洞口县</t>
  </si>
  <si>
    <t>新宁县</t>
  </si>
  <si>
    <t>新化县</t>
  </si>
  <si>
    <t>怀化市本级</t>
  </si>
  <si>
    <t>溆浦县</t>
  </si>
  <si>
    <t>炎陵县</t>
  </si>
  <si>
    <t>华容县</t>
  </si>
  <si>
    <t>桂东县</t>
  </si>
  <si>
    <t>嘉禾县</t>
  </si>
  <si>
    <t>双牌县</t>
  </si>
  <si>
    <t>湘潭县</t>
  </si>
  <si>
    <t>湘乡市</t>
  </si>
  <si>
    <t>衡东县</t>
  </si>
  <si>
    <t>衡山县</t>
  </si>
  <si>
    <t>汨罗市</t>
  </si>
  <si>
    <t>临湘市</t>
  </si>
  <si>
    <t>安化县</t>
  </si>
  <si>
    <t>石门县</t>
  </si>
  <si>
    <t>桃源县</t>
  </si>
  <si>
    <t>澧县</t>
  </si>
  <si>
    <t>城步县</t>
  </si>
  <si>
    <t>隆回县</t>
  </si>
  <si>
    <t>邵阳县</t>
  </si>
  <si>
    <t>慈利县</t>
  </si>
  <si>
    <t>冷水江市</t>
  </si>
  <si>
    <t>汝城县</t>
  </si>
  <si>
    <t>安仁县</t>
  </si>
  <si>
    <t>江华县</t>
  </si>
  <si>
    <t>新田县</t>
  </si>
  <si>
    <t>江永县</t>
  </si>
  <si>
    <t>洪江市</t>
  </si>
  <si>
    <t>辰溪县</t>
  </si>
  <si>
    <t>凤凰县</t>
  </si>
  <si>
    <t>张家界市本级</t>
  </si>
  <si>
    <t>耒阳市</t>
  </si>
  <si>
    <t>道县</t>
  </si>
  <si>
    <t>津市市</t>
  </si>
  <si>
    <t>宜章县</t>
  </si>
  <si>
    <t>东安县</t>
  </si>
  <si>
    <t>宁乡市</t>
  </si>
  <si>
    <t>醴陵市</t>
  </si>
  <si>
    <t>永兴县</t>
  </si>
  <si>
    <t>沅陵县</t>
  </si>
  <si>
    <t>芷江县</t>
  </si>
  <si>
    <t>涟源市</t>
  </si>
  <si>
    <t>双峰县</t>
  </si>
  <si>
    <t>龙山县</t>
  </si>
  <si>
    <t>永顺县</t>
  </si>
  <si>
    <t>保靖县</t>
  </si>
  <si>
    <t>中南林业科技大学</t>
  </si>
  <si>
    <t>湖南省林业科学院</t>
  </si>
  <si>
    <t>木材战略储备基地建设项目</t>
    <phoneticPr fontId="1" type="noConversion"/>
  </si>
  <si>
    <t>国家特殊及珍稀林木培育项目</t>
  </si>
  <si>
    <t>极小种群野生动植物资源拯救项目</t>
    <phoneticPr fontId="1" type="noConversion"/>
  </si>
  <si>
    <t>基层林业工作站建设</t>
  </si>
  <si>
    <t>国家级生态定位站建设项目</t>
  </si>
  <si>
    <t>科技推广站、重点实验室建设</t>
  </si>
  <si>
    <t>株洲市</t>
    <phoneticPr fontId="1" type="noConversion"/>
  </si>
  <si>
    <t>湘潭市</t>
    <phoneticPr fontId="1" type="noConversion"/>
  </si>
  <si>
    <t>衡阳市</t>
    <phoneticPr fontId="1" type="noConversion"/>
  </si>
  <si>
    <t>邵阳市</t>
    <phoneticPr fontId="1" type="noConversion"/>
  </si>
  <si>
    <t>长沙市</t>
    <phoneticPr fontId="1" type="noConversion"/>
  </si>
  <si>
    <t>岳阳市</t>
    <phoneticPr fontId="1" type="noConversion"/>
  </si>
  <si>
    <t>常德市</t>
    <phoneticPr fontId="1" type="noConversion"/>
  </si>
  <si>
    <t>张家界市</t>
    <phoneticPr fontId="1" type="noConversion"/>
  </si>
  <si>
    <t>益阳市</t>
    <phoneticPr fontId="1" type="noConversion"/>
  </si>
  <si>
    <t>永州市</t>
    <phoneticPr fontId="1" type="noConversion"/>
  </si>
  <si>
    <t>郴州市</t>
    <phoneticPr fontId="1" type="noConversion"/>
  </si>
  <si>
    <t>娄底市</t>
    <phoneticPr fontId="1" type="noConversion"/>
  </si>
  <si>
    <t>怀化市</t>
    <phoneticPr fontId="1" type="noConversion"/>
  </si>
  <si>
    <t>湘西土家族苗族自治州</t>
    <phoneticPr fontId="1" type="noConversion"/>
  </si>
  <si>
    <t>湖南省青羊湖国有林场</t>
    <phoneticPr fontId="1" type="noConversion"/>
  </si>
  <si>
    <t>湖南省科技厅</t>
    <phoneticPr fontId="1" type="noConversion"/>
  </si>
  <si>
    <t>湖南省林业局本级</t>
    <phoneticPr fontId="1" type="noConversion"/>
  </si>
  <si>
    <t>湖南省教育厅</t>
    <phoneticPr fontId="1" type="noConversion"/>
  </si>
  <si>
    <t>株洲市小计</t>
    <phoneticPr fontId="1" type="noConversion"/>
  </si>
  <si>
    <t>长沙市小计</t>
    <phoneticPr fontId="1" type="noConversion"/>
  </si>
  <si>
    <t>合计</t>
    <phoneticPr fontId="1" type="noConversion"/>
  </si>
  <si>
    <t>湘潭市小计</t>
    <phoneticPr fontId="1" type="noConversion"/>
  </si>
  <si>
    <t>衡阳市小计</t>
    <phoneticPr fontId="1" type="noConversion"/>
  </si>
  <si>
    <t>益阳市小计</t>
    <phoneticPr fontId="1" type="noConversion"/>
  </si>
  <si>
    <t>邵阳市小计</t>
    <phoneticPr fontId="1" type="noConversion"/>
  </si>
  <si>
    <t>岳阳市小计</t>
    <phoneticPr fontId="1" type="noConversion"/>
  </si>
  <si>
    <t>小计</t>
    <phoneticPr fontId="1" type="noConversion"/>
  </si>
  <si>
    <t>小计</t>
    <phoneticPr fontId="1" type="noConversion"/>
  </si>
  <si>
    <t>小计</t>
    <phoneticPr fontId="1" type="noConversion"/>
  </si>
  <si>
    <t>小计</t>
    <phoneticPr fontId="1" type="noConversion"/>
  </si>
  <si>
    <t>张家界市小计</t>
    <phoneticPr fontId="1" type="noConversion"/>
  </si>
  <si>
    <t>永州市小计</t>
    <phoneticPr fontId="1" type="noConversion"/>
  </si>
  <si>
    <t>郴州市小计</t>
    <phoneticPr fontId="1" type="noConversion"/>
  </si>
  <si>
    <t>娄底市小计</t>
    <phoneticPr fontId="1" type="noConversion"/>
  </si>
  <si>
    <t>娄底市本级</t>
    <phoneticPr fontId="1" type="noConversion"/>
  </si>
  <si>
    <t>怀化市小计</t>
    <phoneticPr fontId="1" type="noConversion"/>
  </si>
  <si>
    <t>湘西土家族苗族自治州小计</t>
    <phoneticPr fontId="1" type="noConversion"/>
  </si>
  <si>
    <t>湖南省林业局</t>
  </si>
  <si>
    <t>常德市本级</t>
    <phoneticPr fontId="1" type="noConversion"/>
  </si>
  <si>
    <t>常德市小计</t>
    <phoneticPr fontId="1" type="noConversion"/>
  </si>
  <si>
    <t>市州/省直单位</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</si>
</sst>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宋体"/>
      <family val="2"/>
      <scheme val="minor"/>
    </font>
    <font>
      <sz val="9"/>
      <name val="宋体"/>
      <family val="3"/>
      <charset val="134"/>
      <scheme val="minor"/>
    </font>
    <font>
      <sz val="9"/>
      <name val="宋体"/>
      <family val="3"/>
      <charset val="134"/>
    </font>
    <font>
      <sz val="10"/>
      <name val="Times New Roman"/>
      <family val="1"/>
    </font>
    <font>
      <sz val="12"/>
      <name val="宋体"/>
      <family val="3"/>
      <charset val="134"/>
    </font>
    <font>
      <sz val="11"/>
      <color theme="1"/>
      <name val="宋体"/>
      <family val="3"/>
      <charset val="134"/>
      <scheme val="minor"/>
    </font>
    <font>
      <sz val="11"/>
      <color theme="1"/>
      <name val="Tahoma"/>
      <family val="2"/>
    </font>
    <font>
      <sz val="11"/>
      <color rgb="FF000000"/>
      <name val="宋体"/>
      <family val="3"/>
      <charset val="134"/>
    </font>
    <font>
      <sz val="18"/>
      <color theme="1"/>
      <name val="方正小标宋_GBK"/>
      <family val="4"/>
      <charset val="134"/>
    </font>
    <font>
      <sz val="11"/>
      <name val="黑体"/>
      <family val="3"/>
      <charset val="134"/>
    </font>
    <font>
      <b/>
      <sz val="11"/>
      <name val="黑体"/>
      <family val="3"/>
      <charset val="134"/>
    </font>
    <font>
      <sz val="11"/>
      <color theme="1"/>
      <name val="仿宋_GB2312"/>
      <family val="3"/>
      <charset val="134"/>
    </font>
    <font>
      <sz val="11"/>
      <color theme="1"/>
      <name val="Times New Roman"/>
      <family val="1"/>
    </font>
    <font>
      <b/>
      <sz val="12"/>
      <name val="黑体"/>
      <family val="3"/>
      <charset val="134"/>
    </font>
    <font>
      <sz val="12"/>
      <color theme="1"/>
      <name val="黑体"/>
      <family val="3"/>
      <charset val="134"/>
    </font>
    <font>
      <sz val="11"/>
      <name val="仿宋_GB2312"/>
      <family val="3"/>
      <charset val="13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11">
    <xf numFmtId="0" fontId="0" fillId="0" borderId="0"/>
    <xf numFmtId="0" fontId="4" fillId="0" borderId="0">
      <alignment vertical="center"/>
    </xf>
    <xf numFmtId="0" fontId="5" fillId="0" borderId="0">
      <alignment vertical="center"/>
    </xf>
    <xf numFmtId="0" fontId="4" fillId="0" borderId="0">
      <alignment vertical="center"/>
    </xf>
    <xf numFmtId="0" fontId="5" fillId="0" borderId="0">
      <alignment vertical="center"/>
    </xf>
    <xf numFmtId="0" fontId="4" fillId="0" borderId="0">
      <alignment vertical="center"/>
    </xf>
    <xf numFmtId="0" fontId="5" fillId="0" borderId="0">
      <alignment vertical="center"/>
    </xf>
    <xf numFmtId="0" fontId="4" fillId="0" borderId="0">
      <alignment vertical="center"/>
    </xf>
    <xf numFmtId="0" fontId="6" fillId="0" borderId="0"/>
    <xf numFmtId="0" fontId="5" fillId="0" borderId="0">
      <alignment vertical="center"/>
    </xf>
    <xf numFmtId="0" fontId="7" fillId="0" borderId="0">
      <protection locked="0"/>
    </xf>
  </cellStyleXfs>
  <cellXfs count="34">
    <xf numFmtId="0" fontId="0" fillId="0" borderId="0" xfId="0"/>
    <xf numFmtId="0" fontId="3" fillId="0" borderId="0" xfId="0" applyFont="1" applyFill="1" applyAlignment="1">
      <alignment horizontal="center" vertical="center"/>
    </xf>
    <xf numFmtId="0" fontId="3" fillId="0" borderId="0" xfId="0" applyFont="1" applyFill="1" applyAlignment="1">
      <alignment vertical="center" wrapText="1"/>
    </xf>
    <xf numFmtId="0" fontId="9"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0" fillId="0" borderId="0" xfId="0" applyAlignment="1">
      <alignment wrapText="1"/>
    </xf>
    <xf numFmtId="0" fontId="11" fillId="0" borderId="6" xfId="0" applyFont="1" applyBorder="1" applyAlignment="1">
      <alignment horizontal="center" vertical="center" wrapText="1"/>
    </xf>
    <xf numFmtId="0" fontId="11" fillId="2" borderId="6"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14" fillId="2" borderId="3" xfId="0" applyFont="1" applyFill="1" applyBorder="1" applyAlignment="1">
      <alignment horizontal="center" vertical="center" wrapText="1"/>
    </xf>
  </cellXfs>
  <cellStyles count="11">
    <cellStyle name="常规" xfId="0" builtinId="0"/>
    <cellStyle name="常规 11" xfId="4"/>
    <cellStyle name="常规 124" xfId="7"/>
    <cellStyle name="常规 2" xfId="1"/>
    <cellStyle name="常规 2 2 17" xfId="6"/>
    <cellStyle name="常规 2 4" xfId="3"/>
    <cellStyle name="常规 3" xfId="5"/>
    <cellStyle name="常规 35" xfId="9"/>
    <cellStyle name="常规 4" xfId="8"/>
    <cellStyle name="常规 7" xfId="10"/>
    <cellStyle name="常规 8"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3"/>
  <sheetViews>
    <sheetView tabSelected="1" topLeftCell="A134" zoomScale="130" zoomScaleNormal="130" workbookViewId="0">
      <selection activeCell="F154" sqref="F154"/>
    </sheetView>
  </sheetViews>
  <sheetFormatPr defaultRowHeight="13.5" x14ac:dyDescent="0.15"/>
  <cols>
    <col min="1" max="1" width="11.875" bestFit="1" customWidth="1"/>
    <col min="2" max="2" width="16.125" style="1" bestFit="1" customWidth="1"/>
    <col min="3" max="3" width="45.25" style="2" customWidth="1"/>
    <col min="4" max="4" width="26.875" customWidth="1"/>
    <col min="236" max="236" width="13.625" customWidth="1"/>
    <col min="237" max="237" width="18" customWidth="1"/>
    <col min="238" max="238" width="44.125" customWidth="1"/>
    <col min="239" max="239" width="15.5" customWidth="1"/>
    <col min="241" max="241" width="11.75" customWidth="1"/>
    <col min="492" max="492" width="13.625" customWidth="1"/>
    <col min="493" max="493" width="18" customWidth="1"/>
    <col min="494" max="494" width="44.125" customWidth="1"/>
    <col min="495" max="495" width="15.5" customWidth="1"/>
    <col min="497" max="497" width="11.75" customWidth="1"/>
    <col min="748" max="748" width="13.625" customWidth="1"/>
    <col min="749" max="749" width="18" customWidth="1"/>
    <col min="750" max="750" width="44.125" customWidth="1"/>
    <col min="751" max="751" width="15.5" customWidth="1"/>
    <col min="753" max="753" width="11.75" customWidth="1"/>
    <col min="1004" max="1004" width="13.625" customWidth="1"/>
    <col min="1005" max="1005" width="18" customWidth="1"/>
    <col min="1006" max="1006" width="44.125" customWidth="1"/>
    <col min="1007" max="1007" width="15.5" customWidth="1"/>
    <col min="1009" max="1009" width="11.75" customWidth="1"/>
    <col min="1260" max="1260" width="13.625" customWidth="1"/>
    <col min="1261" max="1261" width="18" customWidth="1"/>
    <col min="1262" max="1262" width="44.125" customWidth="1"/>
    <col min="1263" max="1263" width="15.5" customWidth="1"/>
    <col min="1265" max="1265" width="11.75" customWidth="1"/>
    <col min="1516" max="1516" width="13.625" customWidth="1"/>
    <col min="1517" max="1517" width="18" customWidth="1"/>
    <col min="1518" max="1518" width="44.125" customWidth="1"/>
    <col min="1519" max="1519" width="15.5" customWidth="1"/>
    <col min="1521" max="1521" width="11.75" customWidth="1"/>
    <col min="1772" max="1772" width="13.625" customWidth="1"/>
    <col min="1773" max="1773" width="18" customWidth="1"/>
    <col min="1774" max="1774" width="44.125" customWidth="1"/>
    <col min="1775" max="1775" width="15.5" customWidth="1"/>
    <col min="1777" max="1777" width="11.75" customWidth="1"/>
    <col min="2028" max="2028" width="13.625" customWidth="1"/>
    <col min="2029" max="2029" width="18" customWidth="1"/>
    <col min="2030" max="2030" width="44.125" customWidth="1"/>
    <col min="2031" max="2031" width="15.5" customWidth="1"/>
    <col min="2033" max="2033" width="11.75" customWidth="1"/>
    <col min="2284" max="2284" width="13.625" customWidth="1"/>
    <col min="2285" max="2285" width="18" customWidth="1"/>
    <col min="2286" max="2286" width="44.125" customWidth="1"/>
    <col min="2287" max="2287" width="15.5" customWidth="1"/>
    <col min="2289" max="2289" width="11.75" customWidth="1"/>
    <col min="2540" max="2540" width="13.625" customWidth="1"/>
    <col min="2541" max="2541" width="18" customWidth="1"/>
    <col min="2542" max="2542" width="44.125" customWidth="1"/>
    <col min="2543" max="2543" width="15.5" customWidth="1"/>
    <col min="2545" max="2545" width="11.75" customWidth="1"/>
    <col min="2796" max="2796" width="13.625" customWidth="1"/>
    <col min="2797" max="2797" width="18" customWidth="1"/>
    <col min="2798" max="2798" width="44.125" customWidth="1"/>
    <col min="2799" max="2799" width="15.5" customWidth="1"/>
    <col min="2801" max="2801" width="11.75" customWidth="1"/>
    <col min="3052" max="3052" width="13.625" customWidth="1"/>
    <col min="3053" max="3053" width="18" customWidth="1"/>
    <col min="3054" max="3054" width="44.125" customWidth="1"/>
    <col min="3055" max="3055" width="15.5" customWidth="1"/>
    <col min="3057" max="3057" width="11.75" customWidth="1"/>
    <col min="3308" max="3308" width="13.625" customWidth="1"/>
    <col min="3309" max="3309" width="18" customWidth="1"/>
    <col min="3310" max="3310" width="44.125" customWidth="1"/>
    <col min="3311" max="3311" width="15.5" customWidth="1"/>
    <col min="3313" max="3313" width="11.75" customWidth="1"/>
    <col min="3564" max="3564" width="13.625" customWidth="1"/>
    <col min="3565" max="3565" width="18" customWidth="1"/>
    <col min="3566" max="3566" width="44.125" customWidth="1"/>
    <col min="3567" max="3567" width="15.5" customWidth="1"/>
    <col min="3569" max="3569" width="11.75" customWidth="1"/>
    <col min="3820" max="3820" width="13.625" customWidth="1"/>
    <col min="3821" max="3821" width="18" customWidth="1"/>
    <col min="3822" max="3822" width="44.125" customWidth="1"/>
    <col min="3823" max="3823" width="15.5" customWidth="1"/>
    <col min="3825" max="3825" width="11.75" customWidth="1"/>
    <col min="4076" max="4076" width="13.625" customWidth="1"/>
    <col min="4077" max="4077" width="18" customWidth="1"/>
    <col min="4078" max="4078" width="44.125" customWidth="1"/>
    <col min="4079" max="4079" width="15.5" customWidth="1"/>
    <col min="4081" max="4081" width="11.75" customWidth="1"/>
    <col min="4332" max="4332" width="13.625" customWidth="1"/>
    <col min="4333" max="4333" width="18" customWidth="1"/>
    <col min="4334" max="4334" width="44.125" customWidth="1"/>
    <col min="4335" max="4335" width="15.5" customWidth="1"/>
    <col min="4337" max="4337" width="11.75" customWidth="1"/>
    <col min="4588" max="4588" width="13.625" customWidth="1"/>
    <col min="4589" max="4589" width="18" customWidth="1"/>
    <col min="4590" max="4590" width="44.125" customWidth="1"/>
    <col min="4591" max="4591" width="15.5" customWidth="1"/>
    <col min="4593" max="4593" width="11.75" customWidth="1"/>
    <col min="4844" max="4844" width="13.625" customWidth="1"/>
    <col min="4845" max="4845" width="18" customWidth="1"/>
    <col min="4846" max="4846" width="44.125" customWidth="1"/>
    <col min="4847" max="4847" width="15.5" customWidth="1"/>
    <col min="4849" max="4849" width="11.75" customWidth="1"/>
    <col min="5100" max="5100" width="13.625" customWidth="1"/>
    <col min="5101" max="5101" width="18" customWidth="1"/>
    <col min="5102" max="5102" width="44.125" customWidth="1"/>
    <col min="5103" max="5103" width="15.5" customWidth="1"/>
    <col min="5105" max="5105" width="11.75" customWidth="1"/>
    <col min="5356" max="5356" width="13.625" customWidth="1"/>
    <col min="5357" max="5357" width="18" customWidth="1"/>
    <col min="5358" max="5358" width="44.125" customWidth="1"/>
    <col min="5359" max="5359" width="15.5" customWidth="1"/>
    <col min="5361" max="5361" width="11.75" customWidth="1"/>
    <col min="5612" max="5612" width="13.625" customWidth="1"/>
    <col min="5613" max="5613" width="18" customWidth="1"/>
    <col min="5614" max="5614" width="44.125" customWidth="1"/>
    <col min="5615" max="5615" width="15.5" customWidth="1"/>
    <col min="5617" max="5617" width="11.75" customWidth="1"/>
    <col min="5868" max="5868" width="13.625" customWidth="1"/>
    <col min="5869" max="5869" width="18" customWidth="1"/>
    <col min="5870" max="5870" width="44.125" customWidth="1"/>
    <col min="5871" max="5871" width="15.5" customWidth="1"/>
    <col min="5873" max="5873" width="11.75" customWidth="1"/>
    <col min="6124" max="6124" width="13.625" customWidth="1"/>
    <col min="6125" max="6125" width="18" customWidth="1"/>
    <col min="6126" max="6126" width="44.125" customWidth="1"/>
    <col min="6127" max="6127" width="15.5" customWidth="1"/>
    <col min="6129" max="6129" width="11.75" customWidth="1"/>
    <col min="6380" max="6380" width="13.625" customWidth="1"/>
    <col min="6381" max="6381" width="18" customWidth="1"/>
    <col min="6382" max="6382" width="44.125" customWidth="1"/>
    <col min="6383" max="6383" width="15.5" customWidth="1"/>
    <col min="6385" max="6385" width="11.75" customWidth="1"/>
    <col min="6636" max="6636" width="13.625" customWidth="1"/>
    <col min="6637" max="6637" width="18" customWidth="1"/>
    <col min="6638" max="6638" width="44.125" customWidth="1"/>
    <col min="6639" max="6639" width="15.5" customWidth="1"/>
    <col min="6641" max="6641" width="11.75" customWidth="1"/>
    <col min="6892" max="6892" width="13.625" customWidth="1"/>
    <col min="6893" max="6893" width="18" customWidth="1"/>
    <col min="6894" max="6894" width="44.125" customWidth="1"/>
    <col min="6895" max="6895" width="15.5" customWidth="1"/>
    <col min="6897" max="6897" width="11.75" customWidth="1"/>
    <col min="7148" max="7148" width="13.625" customWidth="1"/>
    <col min="7149" max="7149" width="18" customWidth="1"/>
    <col min="7150" max="7150" width="44.125" customWidth="1"/>
    <col min="7151" max="7151" width="15.5" customWidth="1"/>
    <col min="7153" max="7153" width="11.75" customWidth="1"/>
    <col min="7404" max="7404" width="13.625" customWidth="1"/>
    <col min="7405" max="7405" width="18" customWidth="1"/>
    <col min="7406" max="7406" width="44.125" customWidth="1"/>
    <col min="7407" max="7407" width="15.5" customWidth="1"/>
    <col min="7409" max="7409" width="11.75" customWidth="1"/>
    <col min="7660" max="7660" width="13.625" customWidth="1"/>
    <col min="7661" max="7661" width="18" customWidth="1"/>
    <col min="7662" max="7662" width="44.125" customWidth="1"/>
    <col min="7663" max="7663" width="15.5" customWidth="1"/>
    <col min="7665" max="7665" width="11.75" customWidth="1"/>
    <col min="7916" max="7916" width="13.625" customWidth="1"/>
    <col min="7917" max="7917" width="18" customWidth="1"/>
    <col min="7918" max="7918" width="44.125" customWidth="1"/>
    <col min="7919" max="7919" width="15.5" customWidth="1"/>
    <col min="7921" max="7921" width="11.75" customWidth="1"/>
    <col min="8172" max="8172" width="13.625" customWidth="1"/>
    <col min="8173" max="8173" width="18" customWidth="1"/>
    <col min="8174" max="8174" width="44.125" customWidth="1"/>
    <col min="8175" max="8175" width="15.5" customWidth="1"/>
    <col min="8177" max="8177" width="11.75" customWidth="1"/>
    <col min="8428" max="8428" width="13.625" customWidth="1"/>
    <col min="8429" max="8429" width="18" customWidth="1"/>
    <col min="8430" max="8430" width="44.125" customWidth="1"/>
    <col min="8431" max="8431" width="15.5" customWidth="1"/>
    <col min="8433" max="8433" width="11.75" customWidth="1"/>
    <col min="8684" max="8684" width="13.625" customWidth="1"/>
    <col min="8685" max="8685" width="18" customWidth="1"/>
    <col min="8686" max="8686" width="44.125" customWidth="1"/>
    <col min="8687" max="8687" width="15.5" customWidth="1"/>
    <col min="8689" max="8689" width="11.75" customWidth="1"/>
    <col min="8940" max="8940" width="13.625" customWidth="1"/>
    <col min="8941" max="8941" width="18" customWidth="1"/>
    <col min="8942" max="8942" width="44.125" customWidth="1"/>
    <col min="8943" max="8943" width="15.5" customWidth="1"/>
    <col min="8945" max="8945" width="11.75" customWidth="1"/>
    <col min="9196" max="9196" width="13.625" customWidth="1"/>
    <col min="9197" max="9197" width="18" customWidth="1"/>
    <col min="9198" max="9198" width="44.125" customWidth="1"/>
    <col min="9199" max="9199" width="15.5" customWidth="1"/>
    <col min="9201" max="9201" width="11.75" customWidth="1"/>
    <col min="9452" max="9452" width="13.625" customWidth="1"/>
    <col min="9453" max="9453" width="18" customWidth="1"/>
    <col min="9454" max="9454" width="44.125" customWidth="1"/>
    <col min="9455" max="9455" width="15.5" customWidth="1"/>
    <col min="9457" max="9457" width="11.75" customWidth="1"/>
    <col min="9708" max="9708" width="13.625" customWidth="1"/>
    <col min="9709" max="9709" width="18" customWidth="1"/>
    <col min="9710" max="9710" width="44.125" customWidth="1"/>
    <col min="9711" max="9711" width="15.5" customWidth="1"/>
    <col min="9713" max="9713" width="11.75" customWidth="1"/>
    <col min="9964" max="9964" width="13.625" customWidth="1"/>
    <col min="9965" max="9965" width="18" customWidth="1"/>
    <col min="9966" max="9966" width="44.125" customWidth="1"/>
    <col min="9967" max="9967" width="15.5" customWidth="1"/>
    <col min="9969" max="9969" width="11.75" customWidth="1"/>
    <col min="10220" max="10220" width="13.625" customWidth="1"/>
    <col min="10221" max="10221" width="18" customWidth="1"/>
    <col min="10222" max="10222" width="44.125" customWidth="1"/>
    <col min="10223" max="10223" width="15.5" customWidth="1"/>
    <col min="10225" max="10225" width="11.75" customWidth="1"/>
    <col min="10476" max="10476" width="13.625" customWidth="1"/>
    <col min="10477" max="10477" width="18" customWidth="1"/>
    <col min="10478" max="10478" width="44.125" customWidth="1"/>
    <col min="10479" max="10479" width="15.5" customWidth="1"/>
    <col min="10481" max="10481" width="11.75" customWidth="1"/>
    <col min="10732" max="10732" width="13.625" customWidth="1"/>
    <col min="10733" max="10733" width="18" customWidth="1"/>
    <col min="10734" max="10734" width="44.125" customWidth="1"/>
    <col min="10735" max="10735" width="15.5" customWidth="1"/>
    <col min="10737" max="10737" width="11.75" customWidth="1"/>
    <col min="10988" max="10988" width="13.625" customWidth="1"/>
    <col min="10989" max="10989" width="18" customWidth="1"/>
    <col min="10990" max="10990" width="44.125" customWidth="1"/>
    <col min="10991" max="10991" width="15.5" customWidth="1"/>
    <col min="10993" max="10993" width="11.75" customWidth="1"/>
    <col min="11244" max="11244" width="13.625" customWidth="1"/>
    <col min="11245" max="11245" width="18" customWidth="1"/>
    <col min="11246" max="11246" width="44.125" customWidth="1"/>
    <col min="11247" max="11247" width="15.5" customWidth="1"/>
    <col min="11249" max="11249" width="11.75" customWidth="1"/>
    <col min="11500" max="11500" width="13.625" customWidth="1"/>
    <col min="11501" max="11501" width="18" customWidth="1"/>
    <col min="11502" max="11502" width="44.125" customWidth="1"/>
    <col min="11503" max="11503" width="15.5" customWidth="1"/>
    <col min="11505" max="11505" width="11.75" customWidth="1"/>
    <col min="11756" max="11756" width="13.625" customWidth="1"/>
    <col min="11757" max="11757" width="18" customWidth="1"/>
    <col min="11758" max="11758" width="44.125" customWidth="1"/>
    <col min="11759" max="11759" width="15.5" customWidth="1"/>
    <col min="11761" max="11761" width="11.75" customWidth="1"/>
    <col min="12012" max="12012" width="13.625" customWidth="1"/>
    <col min="12013" max="12013" width="18" customWidth="1"/>
    <col min="12014" max="12014" width="44.125" customWidth="1"/>
    <col min="12015" max="12015" width="15.5" customWidth="1"/>
    <col min="12017" max="12017" width="11.75" customWidth="1"/>
    <col min="12268" max="12268" width="13.625" customWidth="1"/>
    <col min="12269" max="12269" width="18" customWidth="1"/>
    <col min="12270" max="12270" width="44.125" customWidth="1"/>
    <col min="12271" max="12271" width="15.5" customWidth="1"/>
    <col min="12273" max="12273" width="11.75" customWidth="1"/>
    <col min="12524" max="12524" width="13.625" customWidth="1"/>
    <col min="12525" max="12525" width="18" customWidth="1"/>
    <col min="12526" max="12526" width="44.125" customWidth="1"/>
    <col min="12527" max="12527" width="15.5" customWidth="1"/>
    <col min="12529" max="12529" width="11.75" customWidth="1"/>
    <col min="12780" max="12780" width="13.625" customWidth="1"/>
    <col min="12781" max="12781" width="18" customWidth="1"/>
    <col min="12782" max="12782" width="44.125" customWidth="1"/>
    <col min="12783" max="12783" width="15.5" customWidth="1"/>
    <col min="12785" max="12785" width="11.75" customWidth="1"/>
    <col min="13036" max="13036" width="13.625" customWidth="1"/>
    <col min="13037" max="13037" width="18" customWidth="1"/>
    <col min="13038" max="13038" width="44.125" customWidth="1"/>
    <col min="13039" max="13039" width="15.5" customWidth="1"/>
    <col min="13041" max="13041" width="11.75" customWidth="1"/>
    <col min="13292" max="13292" width="13.625" customWidth="1"/>
    <col min="13293" max="13293" width="18" customWidth="1"/>
    <col min="13294" max="13294" width="44.125" customWidth="1"/>
    <col min="13295" max="13295" width="15.5" customWidth="1"/>
    <col min="13297" max="13297" width="11.75" customWidth="1"/>
    <col min="13548" max="13548" width="13.625" customWidth="1"/>
    <col min="13549" max="13549" width="18" customWidth="1"/>
    <col min="13550" max="13550" width="44.125" customWidth="1"/>
    <col min="13551" max="13551" width="15.5" customWidth="1"/>
    <col min="13553" max="13553" width="11.75" customWidth="1"/>
    <col min="13804" max="13804" width="13.625" customWidth="1"/>
    <col min="13805" max="13805" width="18" customWidth="1"/>
    <col min="13806" max="13806" width="44.125" customWidth="1"/>
    <col min="13807" max="13807" width="15.5" customWidth="1"/>
    <col min="13809" max="13809" width="11.75" customWidth="1"/>
    <col min="14060" max="14060" width="13.625" customWidth="1"/>
    <col min="14061" max="14061" width="18" customWidth="1"/>
    <col min="14062" max="14062" width="44.125" customWidth="1"/>
    <col min="14063" max="14063" width="15.5" customWidth="1"/>
    <col min="14065" max="14065" width="11.75" customWidth="1"/>
    <col min="14316" max="14316" width="13.625" customWidth="1"/>
    <col min="14317" max="14317" width="18" customWidth="1"/>
    <col min="14318" max="14318" width="44.125" customWidth="1"/>
    <col min="14319" max="14319" width="15.5" customWidth="1"/>
    <col min="14321" max="14321" width="11.75" customWidth="1"/>
    <col min="14572" max="14572" width="13.625" customWidth="1"/>
    <col min="14573" max="14573" width="18" customWidth="1"/>
    <col min="14574" max="14574" width="44.125" customWidth="1"/>
    <col min="14575" max="14575" width="15.5" customWidth="1"/>
    <col min="14577" max="14577" width="11.75" customWidth="1"/>
    <col min="14828" max="14828" width="13.625" customWidth="1"/>
    <col min="14829" max="14829" width="18" customWidth="1"/>
    <col min="14830" max="14830" width="44.125" customWidth="1"/>
    <col min="14831" max="14831" width="15.5" customWidth="1"/>
    <col min="14833" max="14833" width="11.75" customWidth="1"/>
    <col min="15084" max="15084" width="13.625" customWidth="1"/>
    <col min="15085" max="15085" width="18" customWidth="1"/>
    <col min="15086" max="15086" width="44.125" customWidth="1"/>
    <col min="15087" max="15087" width="15.5" customWidth="1"/>
    <col min="15089" max="15089" width="11.75" customWidth="1"/>
    <col min="15340" max="15340" width="13.625" customWidth="1"/>
    <col min="15341" max="15341" width="18" customWidth="1"/>
    <col min="15342" max="15342" width="44.125" customWidth="1"/>
    <col min="15343" max="15343" width="15.5" customWidth="1"/>
    <col min="15345" max="15345" width="11.75" customWidth="1"/>
    <col min="15596" max="15596" width="13.625" customWidth="1"/>
    <col min="15597" max="15597" width="18" customWidth="1"/>
    <col min="15598" max="15598" width="44.125" customWidth="1"/>
    <col min="15599" max="15599" width="15.5" customWidth="1"/>
    <col min="15601" max="15601" width="11.75" customWidth="1"/>
    <col min="15852" max="15852" width="13.625" customWidth="1"/>
    <col min="15853" max="15853" width="18" customWidth="1"/>
    <col min="15854" max="15854" width="44.125" customWidth="1"/>
    <col min="15855" max="15855" width="15.5" customWidth="1"/>
    <col min="15857" max="15857" width="11.75" customWidth="1"/>
    <col min="16108" max="16108" width="13.625" customWidth="1"/>
    <col min="16109" max="16109" width="18" customWidth="1"/>
    <col min="16110" max="16110" width="44.125" customWidth="1"/>
    <col min="16111" max="16111" width="15.5" customWidth="1"/>
    <col min="16113" max="16113" width="11.75" customWidth="1"/>
  </cols>
  <sheetData>
    <row r="1" spans="1:4" ht="69" customHeight="1" x14ac:dyDescent="0.15">
      <c r="A1" s="19" t="s">
        <v>3</v>
      </c>
      <c r="B1" s="19"/>
      <c r="C1" s="19"/>
      <c r="D1" s="19"/>
    </row>
    <row r="2" spans="1:4" ht="33.75" customHeight="1" x14ac:dyDescent="0.15">
      <c r="A2" s="6" t="s">
        <v>107</v>
      </c>
      <c r="B2" s="6" t="s">
        <v>0</v>
      </c>
      <c r="C2" s="6" t="s">
        <v>1</v>
      </c>
      <c r="D2" s="6" t="s">
        <v>2</v>
      </c>
    </row>
    <row r="3" spans="1:4" ht="26.25" customHeight="1" x14ac:dyDescent="0.15">
      <c r="A3" s="3"/>
      <c r="B3" s="24" t="s">
        <v>87</v>
      </c>
      <c r="C3" s="25"/>
      <c r="D3" s="5">
        <f>SUM(D4,D6,D14,D19,D29,D37,D48,D58,D65,D67,D81,D95,D103,D110,D115,D118,D122,D123)</f>
        <v>9325</v>
      </c>
    </row>
    <row r="4" spans="1:4" ht="26.25" customHeight="1" x14ac:dyDescent="0.15">
      <c r="A4" s="14" t="s">
        <v>71</v>
      </c>
      <c r="B4" s="22" t="s">
        <v>86</v>
      </c>
      <c r="C4" s="23"/>
      <c r="D4" s="5">
        <f>SUM(D5)</f>
        <v>40</v>
      </c>
    </row>
    <row r="5" spans="1:4" s="10" customFormat="1" ht="30" customHeight="1" x14ac:dyDescent="0.15">
      <c r="A5" s="16"/>
      <c r="B5" s="7" t="s">
        <v>49</v>
      </c>
      <c r="C5" s="8" t="s">
        <v>64</v>
      </c>
      <c r="D5" s="9">
        <v>40</v>
      </c>
    </row>
    <row r="6" spans="1:4" s="10" customFormat="1" ht="30" customHeight="1" x14ac:dyDescent="0.15">
      <c r="A6" s="17" t="s">
        <v>67</v>
      </c>
      <c r="B6" s="20" t="s">
        <v>85</v>
      </c>
      <c r="C6" s="21"/>
      <c r="D6" s="9">
        <f>SUM(D7,D10,D13)</f>
        <v>920</v>
      </c>
    </row>
    <row r="7" spans="1:4" s="10" customFormat="1" ht="30" customHeight="1" x14ac:dyDescent="0.15">
      <c r="A7" s="33"/>
      <c r="B7" s="29" t="s">
        <v>4</v>
      </c>
      <c r="C7" s="11" t="s">
        <v>95</v>
      </c>
      <c r="D7" s="9">
        <f>SUM(D8:D9)</f>
        <v>520</v>
      </c>
    </row>
    <row r="8" spans="1:4" s="10" customFormat="1" ht="30" customHeight="1" x14ac:dyDescent="0.15">
      <c r="A8" s="33"/>
      <c r="B8" s="29"/>
      <c r="C8" s="12" t="s">
        <v>61</v>
      </c>
      <c r="D8" s="9">
        <v>240</v>
      </c>
    </row>
    <row r="9" spans="1:4" s="10" customFormat="1" ht="30" customHeight="1" x14ac:dyDescent="0.15">
      <c r="A9" s="33"/>
      <c r="B9" s="29"/>
      <c r="C9" s="13" t="s">
        <v>62</v>
      </c>
      <c r="D9" s="9">
        <v>280</v>
      </c>
    </row>
    <row r="10" spans="1:4" s="10" customFormat="1" ht="30" customHeight="1" x14ac:dyDescent="0.15">
      <c r="A10" s="33"/>
      <c r="B10" s="30" t="s">
        <v>15</v>
      </c>
      <c r="C10" s="7" t="s">
        <v>94</v>
      </c>
      <c r="D10" s="9">
        <f>SUM(D11:D12)</f>
        <v>360</v>
      </c>
    </row>
    <row r="11" spans="1:4" s="10" customFormat="1" ht="30" customHeight="1" x14ac:dyDescent="0.15">
      <c r="A11" s="33"/>
      <c r="B11" s="31"/>
      <c r="C11" s="4" t="s">
        <v>61</v>
      </c>
      <c r="D11" s="9">
        <v>120</v>
      </c>
    </row>
    <row r="12" spans="1:4" s="10" customFormat="1" ht="30" customHeight="1" x14ac:dyDescent="0.15">
      <c r="A12" s="33"/>
      <c r="B12" s="32"/>
      <c r="C12" s="8" t="s">
        <v>62</v>
      </c>
      <c r="D12" s="9">
        <v>240</v>
      </c>
    </row>
    <row r="13" spans="1:4" s="10" customFormat="1" ht="30" customHeight="1" x14ac:dyDescent="0.15">
      <c r="A13" s="18"/>
      <c r="B13" s="7" t="s">
        <v>50</v>
      </c>
      <c r="C13" s="8" t="s">
        <v>64</v>
      </c>
      <c r="D13" s="9">
        <v>40</v>
      </c>
    </row>
    <row r="14" spans="1:4" s="10" customFormat="1" ht="30" customHeight="1" x14ac:dyDescent="0.15">
      <c r="A14" s="14" t="s">
        <v>68</v>
      </c>
      <c r="B14" s="20" t="s">
        <v>88</v>
      </c>
      <c r="C14" s="21"/>
      <c r="D14" s="9">
        <f>SUM(D15,D18)</f>
        <v>190</v>
      </c>
    </row>
    <row r="15" spans="1:4" s="10" customFormat="1" ht="30" customHeight="1" x14ac:dyDescent="0.15">
      <c r="A15" s="15"/>
      <c r="B15" s="29" t="s">
        <v>21</v>
      </c>
      <c r="C15" s="11" t="s">
        <v>94</v>
      </c>
      <c r="D15" s="9">
        <f>SUM(D16:D17)</f>
        <v>110</v>
      </c>
    </row>
    <row r="16" spans="1:4" s="10" customFormat="1" ht="30" customHeight="1" x14ac:dyDescent="0.15">
      <c r="A16" s="15"/>
      <c r="B16" s="29"/>
      <c r="C16" s="13" t="s">
        <v>64</v>
      </c>
      <c r="D16" s="9">
        <v>30</v>
      </c>
    </row>
    <row r="17" spans="1:4" s="10" customFormat="1" ht="30" customHeight="1" x14ac:dyDescent="0.15">
      <c r="A17" s="15"/>
      <c r="B17" s="29"/>
      <c r="C17" s="12" t="s">
        <v>61</v>
      </c>
      <c r="D17" s="9">
        <v>80</v>
      </c>
    </row>
    <row r="18" spans="1:4" s="10" customFormat="1" ht="30" customHeight="1" x14ac:dyDescent="0.15">
      <c r="A18" s="16"/>
      <c r="B18" s="7" t="s">
        <v>20</v>
      </c>
      <c r="C18" s="4" t="s">
        <v>61</v>
      </c>
      <c r="D18" s="9">
        <v>80</v>
      </c>
    </row>
    <row r="19" spans="1:4" s="10" customFormat="1" ht="30" customHeight="1" x14ac:dyDescent="0.15">
      <c r="A19" s="14" t="s">
        <v>69</v>
      </c>
      <c r="B19" s="20" t="s">
        <v>89</v>
      </c>
      <c r="C19" s="21"/>
      <c r="D19" s="9">
        <f>SUM(D20,D23,D24,D27,D28)</f>
        <v>720</v>
      </c>
    </row>
    <row r="20" spans="1:4" s="10" customFormat="1" ht="30" customHeight="1" x14ac:dyDescent="0.15">
      <c r="A20" s="15"/>
      <c r="B20" s="30" t="s">
        <v>23</v>
      </c>
      <c r="C20" s="7" t="s">
        <v>94</v>
      </c>
      <c r="D20" s="9">
        <f>SUM(D21:D22)</f>
        <v>110</v>
      </c>
    </row>
    <row r="21" spans="1:4" s="10" customFormat="1" ht="30" customHeight="1" x14ac:dyDescent="0.15">
      <c r="A21" s="15"/>
      <c r="B21" s="31"/>
      <c r="C21" s="4" t="s">
        <v>61</v>
      </c>
      <c r="D21" s="9">
        <v>80</v>
      </c>
    </row>
    <row r="22" spans="1:4" s="10" customFormat="1" ht="30" customHeight="1" x14ac:dyDescent="0.15">
      <c r="A22" s="15"/>
      <c r="B22" s="32"/>
      <c r="C22" s="8" t="s">
        <v>64</v>
      </c>
      <c r="D22" s="9">
        <v>30</v>
      </c>
    </row>
    <row r="23" spans="1:4" s="10" customFormat="1" ht="30" customHeight="1" x14ac:dyDescent="0.15">
      <c r="A23" s="15"/>
      <c r="B23" s="7" t="s">
        <v>22</v>
      </c>
      <c r="C23" s="4" t="s">
        <v>61</v>
      </c>
      <c r="D23" s="9">
        <v>80</v>
      </c>
    </row>
    <row r="24" spans="1:4" s="10" customFormat="1" ht="30" customHeight="1" x14ac:dyDescent="0.15">
      <c r="A24" s="15"/>
      <c r="B24" s="30" t="s">
        <v>8</v>
      </c>
      <c r="C24" s="7" t="s">
        <v>94</v>
      </c>
      <c r="D24" s="9">
        <f>SUM(D25:D26)</f>
        <v>270</v>
      </c>
    </row>
    <row r="25" spans="1:4" s="10" customFormat="1" ht="30" customHeight="1" x14ac:dyDescent="0.15">
      <c r="A25" s="15"/>
      <c r="B25" s="31"/>
      <c r="C25" s="8" t="s">
        <v>64</v>
      </c>
      <c r="D25" s="9">
        <v>30</v>
      </c>
    </row>
    <row r="26" spans="1:4" s="10" customFormat="1" ht="30" customHeight="1" x14ac:dyDescent="0.15">
      <c r="A26" s="15"/>
      <c r="B26" s="32"/>
      <c r="C26" s="4" t="s">
        <v>61</v>
      </c>
      <c r="D26" s="9">
        <v>240</v>
      </c>
    </row>
    <row r="27" spans="1:4" s="10" customFormat="1" ht="30" customHeight="1" x14ac:dyDescent="0.15">
      <c r="A27" s="15"/>
      <c r="B27" s="7" t="s">
        <v>9</v>
      </c>
      <c r="C27" s="4" t="s">
        <v>61</v>
      </c>
      <c r="D27" s="9">
        <v>160</v>
      </c>
    </row>
    <row r="28" spans="1:4" s="10" customFormat="1" ht="30" customHeight="1" x14ac:dyDescent="0.15">
      <c r="A28" s="16"/>
      <c r="B28" s="7" t="s">
        <v>44</v>
      </c>
      <c r="C28" s="8" t="s">
        <v>63</v>
      </c>
      <c r="D28" s="9">
        <v>100</v>
      </c>
    </row>
    <row r="29" spans="1:4" s="10" customFormat="1" ht="30" customHeight="1" x14ac:dyDescent="0.15">
      <c r="A29" s="17" t="s">
        <v>70</v>
      </c>
      <c r="B29" s="20" t="s">
        <v>91</v>
      </c>
      <c r="C29" s="21"/>
      <c r="D29" s="9">
        <f>SUM(D30:D33,D34)</f>
        <v>650</v>
      </c>
    </row>
    <row r="30" spans="1:4" s="10" customFormat="1" ht="30" customHeight="1" x14ac:dyDescent="0.15">
      <c r="A30" s="33"/>
      <c r="B30" s="7" t="s">
        <v>10</v>
      </c>
      <c r="C30" s="4" t="s">
        <v>61</v>
      </c>
      <c r="D30" s="9">
        <v>160</v>
      </c>
    </row>
    <row r="31" spans="1:4" s="10" customFormat="1" ht="30" customHeight="1" x14ac:dyDescent="0.15">
      <c r="A31" s="33"/>
      <c r="B31" s="7" t="s">
        <v>30</v>
      </c>
      <c r="C31" s="4" t="s">
        <v>61</v>
      </c>
      <c r="D31" s="9">
        <v>80</v>
      </c>
    </row>
    <row r="32" spans="1:4" s="10" customFormat="1" ht="30" customHeight="1" x14ac:dyDescent="0.15">
      <c r="A32" s="33"/>
      <c r="B32" s="7" t="s">
        <v>31</v>
      </c>
      <c r="C32" s="4" t="s">
        <v>61</v>
      </c>
      <c r="D32" s="9">
        <v>80</v>
      </c>
    </row>
    <row r="33" spans="1:4" s="10" customFormat="1" ht="30" customHeight="1" x14ac:dyDescent="0.15">
      <c r="A33" s="33"/>
      <c r="B33" s="7" t="s">
        <v>32</v>
      </c>
      <c r="C33" s="4" t="s">
        <v>61</v>
      </c>
      <c r="D33" s="9">
        <v>80</v>
      </c>
    </row>
    <row r="34" spans="1:4" s="10" customFormat="1" ht="30" customHeight="1" x14ac:dyDescent="0.15">
      <c r="A34" s="33"/>
      <c r="B34" s="30" t="s">
        <v>11</v>
      </c>
      <c r="C34" s="7" t="s">
        <v>94</v>
      </c>
      <c r="D34" s="9">
        <f>SUM(D35:D36)</f>
        <v>250</v>
      </c>
    </row>
    <row r="35" spans="1:4" s="10" customFormat="1" ht="30" customHeight="1" x14ac:dyDescent="0.15">
      <c r="A35" s="33"/>
      <c r="B35" s="31"/>
      <c r="C35" s="8" t="s">
        <v>63</v>
      </c>
      <c r="D35" s="9">
        <v>90</v>
      </c>
    </row>
    <row r="36" spans="1:4" s="10" customFormat="1" ht="30" customHeight="1" x14ac:dyDescent="0.15">
      <c r="A36" s="18"/>
      <c r="B36" s="32"/>
      <c r="C36" s="4" t="s">
        <v>61</v>
      </c>
      <c r="D36" s="9">
        <v>160</v>
      </c>
    </row>
    <row r="37" spans="1:4" s="10" customFormat="1" ht="30" customHeight="1" x14ac:dyDescent="0.15">
      <c r="A37" s="14" t="s">
        <v>72</v>
      </c>
      <c r="B37" s="29" t="s">
        <v>92</v>
      </c>
      <c r="C37" s="29"/>
      <c r="D37" s="9">
        <f>SUM(D38,D41,D44,D47)</f>
        <v>670</v>
      </c>
    </row>
    <row r="38" spans="1:4" s="10" customFormat="1" ht="30" customHeight="1" x14ac:dyDescent="0.15">
      <c r="A38" s="15"/>
      <c r="B38" s="30" t="s">
        <v>7</v>
      </c>
      <c r="C38" s="7" t="s">
        <v>94</v>
      </c>
      <c r="D38" s="9">
        <f>SUM(D39:D40)</f>
        <v>230</v>
      </c>
    </row>
    <row r="39" spans="1:4" s="10" customFormat="1" ht="30" customHeight="1" x14ac:dyDescent="0.15">
      <c r="A39" s="15"/>
      <c r="B39" s="31"/>
      <c r="C39" s="4" t="s">
        <v>61</v>
      </c>
      <c r="D39" s="9">
        <v>200</v>
      </c>
    </row>
    <row r="40" spans="1:4" s="10" customFormat="1" ht="30" customHeight="1" x14ac:dyDescent="0.15">
      <c r="A40" s="15"/>
      <c r="B40" s="32"/>
      <c r="C40" s="8" t="s">
        <v>64</v>
      </c>
      <c r="D40" s="9">
        <v>30</v>
      </c>
    </row>
    <row r="41" spans="1:4" s="10" customFormat="1" ht="30" customHeight="1" x14ac:dyDescent="0.15">
      <c r="A41" s="15"/>
      <c r="B41" s="30" t="s">
        <v>24</v>
      </c>
      <c r="C41" s="7" t="s">
        <v>94</v>
      </c>
      <c r="D41" s="9">
        <f>SUM(D42:D43)</f>
        <v>120</v>
      </c>
    </row>
    <row r="42" spans="1:4" s="10" customFormat="1" ht="30" customHeight="1" x14ac:dyDescent="0.15">
      <c r="A42" s="15"/>
      <c r="B42" s="31"/>
      <c r="C42" s="8" t="s">
        <v>64</v>
      </c>
      <c r="D42" s="9">
        <v>40</v>
      </c>
    </row>
    <row r="43" spans="1:4" s="10" customFormat="1" ht="30" customHeight="1" x14ac:dyDescent="0.15">
      <c r="A43" s="15"/>
      <c r="B43" s="32"/>
      <c r="C43" s="4" t="s">
        <v>61</v>
      </c>
      <c r="D43" s="9">
        <v>80</v>
      </c>
    </row>
    <row r="44" spans="1:4" s="10" customFormat="1" ht="30" customHeight="1" x14ac:dyDescent="0.15">
      <c r="A44" s="15"/>
      <c r="B44" s="30" t="s">
        <v>25</v>
      </c>
      <c r="C44" s="7" t="s">
        <v>94</v>
      </c>
      <c r="D44" s="9">
        <f>SUM(D45:D46)</f>
        <v>120</v>
      </c>
    </row>
    <row r="45" spans="1:4" s="10" customFormat="1" ht="30" customHeight="1" x14ac:dyDescent="0.15">
      <c r="A45" s="15"/>
      <c r="B45" s="31"/>
      <c r="C45" s="8" t="s">
        <v>64</v>
      </c>
      <c r="D45" s="9">
        <v>40</v>
      </c>
    </row>
    <row r="46" spans="1:4" s="10" customFormat="1" ht="30" customHeight="1" x14ac:dyDescent="0.15">
      <c r="A46" s="15"/>
      <c r="B46" s="32"/>
      <c r="C46" s="4" t="s">
        <v>61</v>
      </c>
      <c r="D46" s="9">
        <v>80</v>
      </c>
    </row>
    <row r="47" spans="1:4" s="10" customFormat="1" ht="30" customHeight="1" x14ac:dyDescent="0.15">
      <c r="A47" s="16"/>
      <c r="B47" s="7" t="s">
        <v>16</v>
      </c>
      <c r="C47" s="4" t="s">
        <v>61</v>
      </c>
      <c r="D47" s="9">
        <v>200</v>
      </c>
    </row>
    <row r="48" spans="1:4" s="10" customFormat="1" ht="30" customHeight="1" x14ac:dyDescent="0.15">
      <c r="A48" s="14" t="s">
        <v>73</v>
      </c>
      <c r="B48" s="20" t="s">
        <v>106</v>
      </c>
      <c r="C48" s="21"/>
      <c r="D48" s="9">
        <f>SUM(D49,D50,D53,D54,D55)</f>
        <v>460</v>
      </c>
    </row>
    <row r="49" spans="1:4" s="10" customFormat="1" ht="30" customHeight="1" x14ac:dyDescent="0.15">
      <c r="A49" s="15"/>
      <c r="B49" s="7" t="s">
        <v>105</v>
      </c>
      <c r="C49" s="4" t="s">
        <v>61</v>
      </c>
      <c r="D49" s="9">
        <v>100</v>
      </c>
    </row>
    <row r="50" spans="1:4" s="10" customFormat="1" ht="30" customHeight="1" x14ac:dyDescent="0.15">
      <c r="A50" s="15"/>
      <c r="B50" s="26" t="s">
        <v>28</v>
      </c>
      <c r="C50" s="4" t="s">
        <v>93</v>
      </c>
      <c r="D50" s="9">
        <f>SUM(D51:D52)</f>
        <v>110</v>
      </c>
    </row>
    <row r="51" spans="1:4" s="10" customFormat="1" ht="30" customHeight="1" x14ac:dyDescent="0.15">
      <c r="A51" s="15"/>
      <c r="B51" s="27"/>
      <c r="C51" s="4" t="s">
        <v>61</v>
      </c>
      <c r="D51" s="9">
        <v>80</v>
      </c>
    </row>
    <row r="52" spans="1:4" s="10" customFormat="1" ht="30" customHeight="1" x14ac:dyDescent="0.15">
      <c r="A52" s="15"/>
      <c r="B52" s="28"/>
      <c r="C52" s="8" t="s">
        <v>64</v>
      </c>
      <c r="D52" s="9">
        <v>30</v>
      </c>
    </row>
    <row r="53" spans="1:4" s="10" customFormat="1" ht="30" customHeight="1" x14ac:dyDescent="0.15">
      <c r="A53" s="15"/>
      <c r="B53" s="7" t="s">
        <v>29</v>
      </c>
      <c r="C53" s="4" t="s">
        <v>61</v>
      </c>
      <c r="D53" s="9">
        <v>80</v>
      </c>
    </row>
    <row r="54" spans="1:4" s="10" customFormat="1" ht="30" customHeight="1" x14ac:dyDescent="0.15">
      <c r="A54" s="15"/>
      <c r="B54" s="7" t="s">
        <v>46</v>
      </c>
      <c r="C54" s="8" t="s">
        <v>63</v>
      </c>
      <c r="D54" s="9">
        <v>50</v>
      </c>
    </row>
    <row r="55" spans="1:4" s="10" customFormat="1" ht="30" customHeight="1" x14ac:dyDescent="0.15">
      <c r="A55" s="15"/>
      <c r="B55" s="26" t="s">
        <v>27</v>
      </c>
      <c r="C55" s="8" t="s">
        <v>96</v>
      </c>
      <c r="D55" s="9">
        <f>SUM(D56:D57)</f>
        <v>120</v>
      </c>
    </row>
    <row r="56" spans="1:4" s="10" customFormat="1" ht="30" customHeight="1" x14ac:dyDescent="0.15">
      <c r="A56" s="15"/>
      <c r="B56" s="27"/>
      <c r="C56" s="8" t="s">
        <v>64</v>
      </c>
      <c r="D56" s="9">
        <v>40</v>
      </c>
    </row>
    <row r="57" spans="1:4" s="10" customFormat="1" ht="30" customHeight="1" x14ac:dyDescent="0.15">
      <c r="A57" s="16"/>
      <c r="B57" s="28"/>
      <c r="C57" s="4" t="s">
        <v>61</v>
      </c>
      <c r="D57" s="9">
        <v>80</v>
      </c>
    </row>
    <row r="58" spans="1:4" s="10" customFormat="1" ht="30" customHeight="1" x14ac:dyDescent="0.15">
      <c r="A58" s="14" t="s">
        <v>74</v>
      </c>
      <c r="B58" s="20" t="s">
        <v>97</v>
      </c>
      <c r="C58" s="21"/>
      <c r="D58" s="9">
        <f>SUM(D59,D62)</f>
        <v>640</v>
      </c>
    </row>
    <row r="59" spans="1:4" s="10" customFormat="1" ht="30" customHeight="1" x14ac:dyDescent="0.15">
      <c r="A59" s="15"/>
      <c r="B59" s="26" t="s">
        <v>43</v>
      </c>
      <c r="C59" s="4" t="s">
        <v>96</v>
      </c>
      <c r="D59" s="9">
        <f>SUM(D60:D61)</f>
        <v>320</v>
      </c>
    </row>
    <row r="60" spans="1:4" s="10" customFormat="1" ht="30" customHeight="1" x14ac:dyDescent="0.15">
      <c r="A60" s="15"/>
      <c r="B60" s="27"/>
      <c r="C60" s="8" t="s">
        <v>62</v>
      </c>
      <c r="D60" s="9">
        <v>240</v>
      </c>
    </row>
    <row r="61" spans="1:4" s="10" customFormat="1" ht="30" customHeight="1" x14ac:dyDescent="0.15">
      <c r="A61" s="15"/>
      <c r="B61" s="28"/>
      <c r="C61" s="4" t="s">
        <v>61</v>
      </c>
      <c r="D61" s="9">
        <v>80</v>
      </c>
    </row>
    <row r="62" spans="1:4" s="10" customFormat="1" ht="30" customHeight="1" x14ac:dyDescent="0.15">
      <c r="A62" s="15"/>
      <c r="B62" s="26" t="s">
        <v>33</v>
      </c>
      <c r="C62" s="4" t="s">
        <v>93</v>
      </c>
      <c r="D62" s="9">
        <f>SUM(D63:D64)</f>
        <v>320</v>
      </c>
    </row>
    <row r="63" spans="1:4" s="10" customFormat="1" ht="30" customHeight="1" x14ac:dyDescent="0.15">
      <c r="A63" s="15"/>
      <c r="B63" s="27"/>
      <c r="C63" s="4" t="s">
        <v>61</v>
      </c>
      <c r="D63" s="9">
        <v>80</v>
      </c>
    </row>
    <row r="64" spans="1:4" s="10" customFormat="1" ht="30" customHeight="1" x14ac:dyDescent="0.15">
      <c r="A64" s="16"/>
      <c r="B64" s="28"/>
      <c r="C64" s="8" t="s">
        <v>62</v>
      </c>
      <c r="D64" s="9">
        <v>240</v>
      </c>
    </row>
    <row r="65" spans="1:4" s="10" customFormat="1" ht="30" customHeight="1" x14ac:dyDescent="0.15">
      <c r="A65" s="14" t="s">
        <v>75</v>
      </c>
      <c r="B65" s="20" t="s">
        <v>90</v>
      </c>
      <c r="C65" s="21"/>
      <c r="D65" s="9">
        <f>SUM(D66)</f>
        <v>80</v>
      </c>
    </row>
    <row r="66" spans="1:4" s="10" customFormat="1" ht="30" customHeight="1" x14ac:dyDescent="0.15">
      <c r="A66" s="16"/>
      <c r="B66" s="7" t="s">
        <v>26</v>
      </c>
      <c r="C66" s="4" t="s">
        <v>61</v>
      </c>
      <c r="D66" s="9">
        <v>80</v>
      </c>
    </row>
    <row r="67" spans="1:4" s="10" customFormat="1" ht="30" customHeight="1" x14ac:dyDescent="0.15">
      <c r="A67" s="14" t="s">
        <v>76</v>
      </c>
      <c r="B67" s="20" t="s">
        <v>98</v>
      </c>
      <c r="C67" s="21"/>
      <c r="D67" s="9">
        <f>SUM(D68,D69,D70,D73,D74,D77,D80)</f>
        <v>830</v>
      </c>
    </row>
    <row r="68" spans="1:4" s="10" customFormat="1" ht="30" customHeight="1" x14ac:dyDescent="0.15">
      <c r="A68" s="15"/>
      <c r="B68" s="7" t="s">
        <v>37</v>
      </c>
      <c r="C68" s="4" t="s">
        <v>61</v>
      </c>
      <c r="D68" s="9">
        <v>80</v>
      </c>
    </row>
    <row r="69" spans="1:4" s="10" customFormat="1" ht="30" customHeight="1" x14ac:dyDescent="0.15">
      <c r="A69" s="15"/>
      <c r="B69" s="7" t="s">
        <v>48</v>
      </c>
      <c r="C69" s="8" t="s">
        <v>63</v>
      </c>
      <c r="D69" s="9">
        <v>30</v>
      </c>
    </row>
    <row r="70" spans="1:4" s="10" customFormat="1" ht="30" customHeight="1" x14ac:dyDescent="0.15">
      <c r="A70" s="15"/>
      <c r="B70" s="26" t="s">
        <v>45</v>
      </c>
      <c r="C70" s="8" t="s">
        <v>96</v>
      </c>
      <c r="D70" s="9">
        <f>SUM(D71:D72)</f>
        <v>130</v>
      </c>
    </row>
    <row r="71" spans="1:4" s="10" customFormat="1" ht="30" customHeight="1" x14ac:dyDescent="0.15">
      <c r="A71" s="15"/>
      <c r="B71" s="27"/>
      <c r="C71" s="8" t="s">
        <v>63</v>
      </c>
      <c r="D71" s="9">
        <v>100</v>
      </c>
    </row>
    <row r="72" spans="1:4" s="10" customFormat="1" ht="30" customHeight="1" x14ac:dyDescent="0.15">
      <c r="A72" s="15"/>
      <c r="B72" s="28"/>
      <c r="C72" s="8" t="s">
        <v>64</v>
      </c>
      <c r="D72" s="9">
        <v>30</v>
      </c>
    </row>
    <row r="73" spans="1:4" s="10" customFormat="1" ht="30" customHeight="1" x14ac:dyDescent="0.15">
      <c r="A73" s="15"/>
      <c r="B73" s="7" t="s">
        <v>39</v>
      </c>
      <c r="C73" s="4" t="s">
        <v>61</v>
      </c>
      <c r="D73" s="9">
        <v>80</v>
      </c>
    </row>
    <row r="74" spans="1:4" s="10" customFormat="1" ht="30" customHeight="1" x14ac:dyDescent="0.15">
      <c r="A74" s="15"/>
      <c r="B74" s="26" t="s">
        <v>19</v>
      </c>
      <c r="C74" s="4" t="s">
        <v>93</v>
      </c>
      <c r="D74" s="9">
        <f>SUM(D75:D76)</f>
        <v>160</v>
      </c>
    </row>
    <row r="75" spans="1:4" s="10" customFormat="1" ht="30" customHeight="1" x14ac:dyDescent="0.15">
      <c r="A75" s="15"/>
      <c r="B75" s="27"/>
      <c r="C75" s="4" t="s">
        <v>61</v>
      </c>
      <c r="D75" s="9">
        <v>120</v>
      </c>
    </row>
    <row r="76" spans="1:4" s="10" customFormat="1" ht="30" customHeight="1" x14ac:dyDescent="0.15">
      <c r="A76" s="15"/>
      <c r="B76" s="28"/>
      <c r="C76" s="8" t="s">
        <v>64</v>
      </c>
      <c r="D76" s="9">
        <v>40</v>
      </c>
    </row>
    <row r="77" spans="1:4" s="10" customFormat="1" ht="30" customHeight="1" x14ac:dyDescent="0.15">
      <c r="A77" s="15"/>
      <c r="B77" s="26" t="s">
        <v>38</v>
      </c>
      <c r="C77" s="8" t="s">
        <v>94</v>
      </c>
      <c r="D77" s="9">
        <f>SUM(D78:D79)</f>
        <v>110</v>
      </c>
    </row>
    <row r="78" spans="1:4" s="10" customFormat="1" ht="30" customHeight="1" x14ac:dyDescent="0.15">
      <c r="A78" s="15"/>
      <c r="B78" s="27"/>
      <c r="C78" s="4" t="s">
        <v>61</v>
      </c>
      <c r="D78" s="9">
        <v>80</v>
      </c>
    </row>
    <row r="79" spans="1:4" s="10" customFormat="1" ht="30" customHeight="1" x14ac:dyDescent="0.15">
      <c r="A79" s="15"/>
      <c r="B79" s="28"/>
      <c r="C79" s="8" t="s">
        <v>64</v>
      </c>
      <c r="D79" s="9">
        <v>30</v>
      </c>
    </row>
    <row r="80" spans="1:4" s="10" customFormat="1" ht="30" customHeight="1" x14ac:dyDescent="0.15">
      <c r="A80" s="16"/>
      <c r="B80" s="7" t="s">
        <v>6</v>
      </c>
      <c r="C80" s="4" t="s">
        <v>61</v>
      </c>
      <c r="D80" s="9">
        <v>240</v>
      </c>
    </row>
    <row r="81" spans="1:4" s="10" customFormat="1" ht="30" customHeight="1" x14ac:dyDescent="0.15">
      <c r="A81" s="14" t="s">
        <v>77</v>
      </c>
      <c r="B81" s="20" t="s">
        <v>99</v>
      </c>
      <c r="C81" s="21"/>
      <c r="D81" s="9">
        <f>SUM(D82,D85,D86,D89,D92,D93,D94)</f>
        <v>830</v>
      </c>
    </row>
    <row r="82" spans="1:4" s="10" customFormat="1" ht="30" customHeight="1" x14ac:dyDescent="0.15">
      <c r="A82" s="15"/>
      <c r="B82" s="26" t="s">
        <v>47</v>
      </c>
      <c r="C82" s="4" t="s">
        <v>96</v>
      </c>
      <c r="D82" s="9">
        <f>SUM(D83:D84)</f>
        <v>70</v>
      </c>
    </row>
    <row r="83" spans="1:4" s="10" customFormat="1" ht="30" customHeight="1" x14ac:dyDescent="0.15">
      <c r="A83" s="15"/>
      <c r="B83" s="27"/>
      <c r="C83" s="8" t="s">
        <v>63</v>
      </c>
      <c r="D83" s="9">
        <v>30</v>
      </c>
    </row>
    <row r="84" spans="1:4" s="10" customFormat="1" ht="30" customHeight="1" x14ac:dyDescent="0.15">
      <c r="A84" s="15"/>
      <c r="B84" s="28"/>
      <c r="C84" s="8" t="s">
        <v>64</v>
      </c>
      <c r="D84" s="9">
        <v>40</v>
      </c>
    </row>
    <row r="85" spans="1:4" s="10" customFormat="1" ht="30" customHeight="1" x14ac:dyDescent="0.15">
      <c r="A85" s="15"/>
      <c r="B85" s="7" t="s">
        <v>51</v>
      </c>
      <c r="C85" s="8" t="s">
        <v>64</v>
      </c>
      <c r="D85" s="9">
        <v>40</v>
      </c>
    </row>
    <row r="86" spans="1:4" s="10" customFormat="1" ht="30" customHeight="1" x14ac:dyDescent="0.15">
      <c r="A86" s="15"/>
      <c r="B86" s="26" t="s">
        <v>35</v>
      </c>
      <c r="C86" s="8" t="s">
        <v>93</v>
      </c>
      <c r="D86" s="9">
        <f>SUM(D87:D88)</f>
        <v>120</v>
      </c>
    </row>
    <row r="87" spans="1:4" s="10" customFormat="1" ht="30" customHeight="1" x14ac:dyDescent="0.15">
      <c r="A87" s="15"/>
      <c r="B87" s="27"/>
      <c r="C87" s="8" t="s">
        <v>64</v>
      </c>
      <c r="D87" s="9">
        <v>40</v>
      </c>
    </row>
    <row r="88" spans="1:4" s="10" customFormat="1" ht="30" customHeight="1" x14ac:dyDescent="0.15">
      <c r="A88" s="15"/>
      <c r="B88" s="28"/>
      <c r="C88" s="4" t="s">
        <v>61</v>
      </c>
      <c r="D88" s="9">
        <v>80</v>
      </c>
    </row>
    <row r="89" spans="1:4" s="10" customFormat="1" ht="30" customHeight="1" x14ac:dyDescent="0.15">
      <c r="A89" s="15"/>
      <c r="B89" s="26" t="s">
        <v>36</v>
      </c>
      <c r="C89" s="4" t="s">
        <v>96</v>
      </c>
      <c r="D89" s="9">
        <f>SUM(D90:D91)</f>
        <v>120</v>
      </c>
    </row>
    <row r="90" spans="1:4" s="10" customFormat="1" ht="30" customHeight="1" x14ac:dyDescent="0.15">
      <c r="A90" s="15"/>
      <c r="B90" s="27"/>
      <c r="C90" s="8" t="s">
        <v>64</v>
      </c>
      <c r="D90" s="9">
        <v>40</v>
      </c>
    </row>
    <row r="91" spans="1:4" s="10" customFormat="1" ht="30" customHeight="1" x14ac:dyDescent="0.15">
      <c r="A91" s="15"/>
      <c r="B91" s="28"/>
      <c r="C91" s="4" t="s">
        <v>61</v>
      </c>
      <c r="D91" s="9">
        <v>80</v>
      </c>
    </row>
    <row r="92" spans="1:4" s="10" customFormat="1" ht="30" customHeight="1" x14ac:dyDescent="0.15">
      <c r="A92" s="15"/>
      <c r="B92" s="7" t="s">
        <v>5</v>
      </c>
      <c r="C92" s="4" t="s">
        <v>61</v>
      </c>
      <c r="D92" s="9">
        <v>240</v>
      </c>
    </row>
    <row r="93" spans="1:4" s="10" customFormat="1" ht="30" customHeight="1" x14ac:dyDescent="0.15">
      <c r="A93" s="15"/>
      <c r="B93" s="7" t="s">
        <v>17</v>
      </c>
      <c r="C93" s="4" t="s">
        <v>61</v>
      </c>
      <c r="D93" s="9">
        <v>120</v>
      </c>
    </row>
    <row r="94" spans="1:4" s="10" customFormat="1" ht="30" customHeight="1" x14ac:dyDescent="0.15">
      <c r="A94" s="16"/>
      <c r="B94" s="7" t="s">
        <v>18</v>
      </c>
      <c r="C94" s="4" t="s">
        <v>61</v>
      </c>
      <c r="D94" s="9">
        <v>120</v>
      </c>
    </row>
    <row r="95" spans="1:4" s="10" customFormat="1" ht="30" customHeight="1" x14ac:dyDescent="0.15">
      <c r="A95" s="14" t="s">
        <v>78</v>
      </c>
      <c r="B95" s="20" t="s">
        <v>100</v>
      </c>
      <c r="C95" s="21"/>
      <c r="D95" s="9">
        <f>SUM(D96,D97,D100,D101,D102)</f>
        <v>450</v>
      </c>
    </row>
    <row r="96" spans="1:4" s="10" customFormat="1" ht="30" customHeight="1" x14ac:dyDescent="0.15">
      <c r="A96" s="15"/>
      <c r="B96" s="7" t="s">
        <v>101</v>
      </c>
      <c r="C96" s="8" t="s">
        <v>64</v>
      </c>
      <c r="D96" s="9">
        <v>30</v>
      </c>
    </row>
    <row r="97" spans="1:4" s="10" customFormat="1" ht="30" customHeight="1" x14ac:dyDescent="0.15">
      <c r="A97" s="15"/>
      <c r="B97" s="26" t="s">
        <v>12</v>
      </c>
      <c r="C97" s="8" t="s">
        <v>96</v>
      </c>
      <c r="D97" s="9">
        <f>SUM(D98:D99)</f>
        <v>280</v>
      </c>
    </row>
    <row r="98" spans="1:4" s="10" customFormat="1" ht="30" customHeight="1" x14ac:dyDescent="0.15">
      <c r="A98" s="15"/>
      <c r="B98" s="27"/>
      <c r="C98" s="4" t="s">
        <v>61</v>
      </c>
      <c r="D98" s="9">
        <v>240</v>
      </c>
    </row>
    <row r="99" spans="1:4" s="10" customFormat="1" ht="30" customHeight="1" x14ac:dyDescent="0.15">
      <c r="A99" s="15"/>
      <c r="B99" s="28"/>
      <c r="C99" s="8" t="s">
        <v>64</v>
      </c>
      <c r="D99" s="9">
        <v>40</v>
      </c>
    </row>
    <row r="100" spans="1:4" s="10" customFormat="1" ht="30" customHeight="1" x14ac:dyDescent="0.15">
      <c r="A100" s="15"/>
      <c r="B100" s="7" t="s">
        <v>54</v>
      </c>
      <c r="C100" s="8" t="s">
        <v>64</v>
      </c>
      <c r="D100" s="9">
        <v>30</v>
      </c>
    </row>
    <row r="101" spans="1:4" s="10" customFormat="1" ht="30" customHeight="1" x14ac:dyDescent="0.15">
      <c r="A101" s="15"/>
      <c r="B101" s="7" t="s">
        <v>55</v>
      </c>
      <c r="C101" s="8" t="s">
        <v>64</v>
      </c>
      <c r="D101" s="9">
        <v>30</v>
      </c>
    </row>
    <row r="102" spans="1:4" s="10" customFormat="1" ht="30" customHeight="1" x14ac:dyDescent="0.15">
      <c r="A102" s="16"/>
      <c r="B102" s="7" t="s">
        <v>34</v>
      </c>
      <c r="C102" s="4" t="s">
        <v>61</v>
      </c>
      <c r="D102" s="9">
        <v>80</v>
      </c>
    </row>
    <row r="103" spans="1:4" s="10" customFormat="1" ht="30" customHeight="1" x14ac:dyDescent="0.15">
      <c r="A103" s="14" t="s">
        <v>79</v>
      </c>
      <c r="B103" s="20" t="s">
        <v>102</v>
      </c>
      <c r="C103" s="21"/>
      <c r="D103" s="9">
        <f>SUM(D104:D109)</f>
        <v>630</v>
      </c>
    </row>
    <row r="104" spans="1:4" s="10" customFormat="1" ht="30" customHeight="1" x14ac:dyDescent="0.15">
      <c r="A104" s="15"/>
      <c r="B104" s="7" t="s">
        <v>13</v>
      </c>
      <c r="C104" s="4" t="s">
        <v>61</v>
      </c>
      <c r="D104" s="9">
        <v>240</v>
      </c>
    </row>
    <row r="105" spans="1:4" s="10" customFormat="1" ht="30" customHeight="1" x14ac:dyDescent="0.15">
      <c r="A105" s="15"/>
      <c r="B105" s="7" t="s">
        <v>14</v>
      </c>
      <c r="C105" s="4" t="s">
        <v>61</v>
      </c>
      <c r="D105" s="9">
        <v>160</v>
      </c>
    </row>
    <row r="106" spans="1:4" s="10" customFormat="1" ht="30" customHeight="1" x14ac:dyDescent="0.15">
      <c r="A106" s="15"/>
      <c r="B106" s="7" t="s">
        <v>40</v>
      </c>
      <c r="C106" s="4" t="s">
        <v>61</v>
      </c>
      <c r="D106" s="9">
        <v>80</v>
      </c>
    </row>
    <row r="107" spans="1:4" s="10" customFormat="1" ht="30" customHeight="1" x14ac:dyDescent="0.15">
      <c r="A107" s="15"/>
      <c r="B107" s="7" t="s">
        <v>41</v>
      </c>
      <c r="C107" s="4" t="s">
        <v>61</v>
      </c>
      <c r="D107" s="9">
        <v>80</v>
      </c>
    </row>
    <row r="108" spans="1:4" s="10" customFormat="1" ht="30" customHeight="1" x14ac:dyDescent="0.15">
      <c r="A108" s="15"/>
      <c r="B108" s="7" t="s">
        <v>53</v>
      </c>
      <c r="C108" s="8" t="s">
        <v>64</v>
      </c>
      <c r="D108" s="9">
        <v>30</v>
      </c>
    </row>
    <row r="109" spans="1:4" s="10" customFormat="1" ht="30" customHeight="1" x14ac:dyDescent="0.15">
      <c r="A109" s="16"/>
      <c r="B109" s="7" t="s">
        <v>52</v>
      </c>
      <c r="C109" s="8" t="s">
        <v>64</v>
      </c>
      <c r="D109" s="9">
        <v>40</v>
      </c>
    </row>
    <row r="110" spans="1:4" s="10" customFormat="1" ht="30" customHeight="1" x14ac:dyDescent="0.15">
      <c r="A110" s="14" t="s">
        <v>80</v>
      </c>
      <c r="B110" s="20" t="s">
        <v>103</v>
      </c>
      <c r="C110" s="21"/>
      <c r="D110" s="9">
        <f>SUM(D111:D114)</f>
        <v>190</v>
      </c>
    </row>
    <row r="111" spans="1:4" s="10" customFormat="1" ht="30" customHeight="1" x14ac:dyDescent="0.15">
      <c r="A111" s="15"/>
      <c r="B111" s="7" t="s">
        <v>42</v>
      </c>
      <c r="C111" s="4" t="s">
        <v>61</v>
      </c>
      <c r="D111" s="9">
        <v>80</v>
      </c>
    </row>
    <row r="112" spans="1:4" s="10" customFormat="1" ht="30" customHeight="1" x14ac:dyDescent="0.15">
      <c r="A112" s="15"/>
      <c r="B112" s="7" t="s">
        <v>56</v>
      </c>
      <c r="C112" s="8" t="s">
        <v>64</v>
      </c>
      <c r="D112" s="9">
        <v>40</v>
      </c>
    </row>
    <row r="113" spans="1:4" s="10" customFormat="1" ht="30" customHeight="1" x14ac:dyDescent="0.15">
      <c r="A113" s="15"/>
      <c r="B113" s="7" t="s">
        <v>57</v>
      </c>
      <c r="C113" s="8" t="s">
        <v>64</v>
      </c>
      <c r="D113" s="9">
        <v>40</v>
      </c>
    </row>
    <row r="114" spans="1:4" s="10" customFormat="1" ht="30" customHeight="1" x14ac:dyDescent="0.15">
      <c r="A114" s="16"/>
      <c r="B114" s="7" t="s">
        <v>58</v>
      </c>
      <c r="C114" s="8" t="s">
        <v>64</v>
      </c>
      <c r="D114" s="9">
        <v>30</v>
      </c>
    </row>
    <row r="115" spans="1:4" s="10" customFormat="1" ht="30" customHeight="1" x14ac:dyDescent="0.15">
      <c r="A115" s="14" t="s">
        <v>84</v>
      </c>
      <c r="B115" s="26" t="s">
        <v>59</v>
      </c>
      <c r="C115" s="8" t="s">
        <v>93</v>
      </c>
      <c r="D115" s="9">
        <f>SUM(D116:D117)</f>
        <v>698</v>
      </c>
    </row>
    <row r="116" spans="1:4" s="10" customFormat="1" ht="30" customHeight="1" x14ac:dyDescent="0.15">
      <c r="A116" s="15"/>
      <c r="B116" s="27"/>
      <c r="C116" s="8" t="s">
        <v>65</v>
      </c>
      <c r="D116" s="9">
        <v>458</v>
      </c>
    </row>
    <row r="117" spans="1:4" s="10" customFormat="1" ht="30" customHeight="1" x14ac:dyDescent="0.15">
      <c r="A117" s="16"/>
      <c r="B117" s="28"/>
      <c r="C117" s="4" t="s">
        <v>61</v>
      </c>
      <c r="D117" s="9">
        <v>240</v>
      </c>
    </row>
    <row r="118" spans="1:4" s="10" customFormat="1" ht="30" customHeight="1" x14ac:dyDescent="0.15">
      <c r="A118" s="14" t="s">
        <v>82</v>
      </c>
      <c r="B118" s="26" t="s">
        <v>60</v>
      </c>
      <c r="C118" s="4" t="s">
        <v>96</v>
      </c>
      <c r="D118" s="9">
        <f>SUM(D119:D121)</f>
        <v>867</v>
      </c>
    </row>
    <row r="119" spans="1:4" s="10" customFormat="1" ht="30" customHeight="1" x14ac:dyDescent="0.15">
      <c r="A119" s="15"/>
      <c r="B119" s="27"/>
      <c r="C119" s="8" t="s">
        <v>65</v>
      </c>
      <c r="D119" s="9">
        <v>256</v>
      </c>
    </row>
    <row r="120" spans="1:4" s="10" customFormat="1" ht="30" customHeight="1" x14ac:dyDescent="0.15">
      <c r="A120" s="15"/>
      <c r="B120" s="27"/>
      <c r="C120" s="8" t="s">
        <v>66</v>
      </c>
      <c r="D120" s="9">
        <v>491</v>
      </c>
    </row>
    <row r="121" spans="1:4" s="10" customFormat="1" ht="30" customHeight="1" x14ac:dyDescent="0.15">
      <c r="A121" s="16"/>
      <c r="B121" s="28"/>
      <c r="C121" s="4" t="s">
        <v>61</v>
      </c>
      <c r="D121" s="9">
        <v>120</v>
      </c>
    </row>
    <row r="122" spans="1:4" s="10" customFormat="1" ht="30" customHeight="1" x14ac:dyDescent="0.15">
      <c r="A122" s="17" t="s">
        <v>104</v>
      </c>
      <c r="B122" s="7" t="s">
        <v>83</v>
      </c>
      <c r="C122" s="8" t="s">
        <v>66</v>
      </c>
      <c r="D122" s="9">
        <v>300</v>
      </c>
    </row>
    <row r="123" spans="1:4" s="10" customFormat="1" ht="30" customHeight="1" x14ac:dyDescent="0.15">
      <c r="A123" s="18"/>
      <c r="B123" s="7" t="s">
        <v>81</v>
      </c>
      <c r="C123" s="4" t="s">
        <v>61</v>
      </c>
      <c r="D123" s="9">
        <v>160</v>
      </c>
    </row>
  </sheetData>
  <autoFilter ref="A2:D123"/>
  <mergeCells count="55">
    <mergeCell ref="A81:A94"/>
    <mergeCell ref="B82:B84"/>
    <mergeCell ref="B86:B88"/>
    <mergeCell ref="B89:B91"/>
    <mergeCell ref="B81:C81"/>
    <mergeCell ref="A95:A102"/>
    <mergeCell ref="B95:C95"/>
    <mergeCell ref="B97:B99"/>
    <mergeCell ref="A103:A109"/>
    <mergeCell ref="B103:C103"/>
    <mergeCell ref="B110:C110"/>
    <mergeCell ref="A115:A117"/>
    <mergeCell ref="B115:B117"/>
    <mergeCell ref="A118:A121"/>
    <mergeCell ref="B118:B121"/>
    <mergeCell ref="B70:B72"/>
    <mergeCell ref="B74:B76"/>
    <mergeCell ref="B77:B79"/>
    <mergeCell ref="A67:A80"/>
    <mergeCell ref="B67:C67"/>
    <mergeCell ref="B7:B9"/>
    <mergeCell ref="B10:B12"/>
    <mergeCell ref="B15:B17"/>
    <mergeCell ref="B20:B22"/>
    <mergeCell ref="A29:A36"/>
    <mergeCell ref="B29:C29"/>
    <mergeCell ref="A19:A28"/>
    <mergeCell ref="B19:C19"/>
    <mergeCell ref="B24:B26"/>
    <mergeCell ref="A14:A18"/>
    <mergeCell ref="B14:C14"/>
    <mergeCell ref="A6:A13"/>
    <mergeCell ref="B48:C48"/>
    <mergeCell ref="A37:A47"/>
    <mergeCell ref="B37:C37"/>
    <mergeCell ref="B34:B36"/>
    <mergeCell ref="B38:B40"/>
    <mergeCell ref="B41:B43"/>
    <mergeCell ref="B44:B46"/>
    <mergeCell ref="A110:A114"/>
    <mergeCell ref="A122:A123"/>
    <mergeCell ref="A1:D1"/>
    <mergeCell ref="B6:C6"/>
    <mergeCell ref="A4:A5"/>
    <mergeCell ref="B4:C4"/>
    <mergeCell ref="B3:C3"/>
    <mergeCell ref="A65:A66"/>
    <mergeCell ref="B65:C65"/>
    <mergeCell ref="B50:B52"/>
    <mergeCell ref="B62:B64"/>
    <mergeCell ref="A58:A64"/>
    <mergeCell ref="B59:B61"/>
    <mergeCell ref="B58:C58"/>
    <mergeCell ref="A48:A57"/>
    <mergeCell ref="B55:B57"/>
  </mergeCells>
  <phoneticPr fontId="1"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2021-11-02T08:47:52Z</dcterms:modified>
</cp:coreProperties>
</file>