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2" activeTab="25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的" sheetId="12" r:id="rId12"/>
    <sheet name="一般预算支出表的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5-政府采购预算表" sheetId="31" r:id="rId31"/>
    <sheet name="绩效目标-附表" sheetId="32" r:id="rId32"/>
  </sheets>
  <definedNames>
    <definedName name="_xlnm.Print_Area" localSheetId="30">'5-政府采购预算表'!$A$1:$O$5</definedName>
    <definedName name="_xlnm.Print_Area" localSheetId="1">'部门收入总表'!$A$1:$L$8</definedName>
    <definedName name="_xlnm.Print_Area" localSheetId="0">'部门收支总表'!$A$1:$F$34</definedName>
    <definedName name="_xlnm.Print_Area" localSheetId="2">'部门支出总表'!$A$1:$L$11</definedName>
    <definedName name="_xlnm.Print_Area" localSheetId="3">'部门支出总表(分类)'!$A$1:$R$12</definedName>
    <definedName name="_xlnm.Print_Area" localSheetId="11">'财政拨款收支总表的'!$A$1:$G$35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'基本-工资福利'!$A$1:$V$9</definedName>
    <definedName name="_xlnm.Print_Area" localSheetId="6">'基本-工资福利（政府预算）'!$A$1:$M$9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'基金'!$A$1:$Q$6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'绩效目标整体申报'!$A$1:$V$6</definedName>
    <definedName name="_xlnm.Print_Area" localSheetId="24">'经费拨款'!$A$1:$Q$12</definedName>
    <definedName name="_xlnm.Print_Area" localSheetId="25">'经费拨款（政府预算）'!$A$1:$Q$12</definedName>
    <definedName name="_xlnm.Print_Area" localSheetId="27">'三公'!$A$1:$G$7</definedName>
    <definedName name="_xlnm.Print_Area" localSheetId="29">'项目绩效目标申报表'!$A$1:$BA$11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'一般-工资福利'!$A$1:$V$9</definedName>
    <definedName name="_xlnm.Print_Area" localSheetId="15">'一般-工资福利（政府预算）'!$A$1:$M$9</definedName>
    <definedName name="_xlnm.Print_Area" localSheetId="16">'一般-商品和服务支出'!$A$1:$AF$11</definedName>
    <definedName name="_xlnm.Print_Area" localSheetId="17">'一般-商品和服务支出（政府预算）'!$A$1:$S$11</definedName>
    <definedName name="_xlnm.Print_Area" localSheetId="13">'一般预算基本支出表'!$A$1:$I$10</definedName>
    <definedName name="_xlnm.Print_Area" localSheetId="12">'一般预算支出表的'!$A$1:$S$12</definedName>
    <definedName name="_xlnm.Print_Area" localSheetId="4">'支出分类（政府预算）'!$A$1:$T$12</definedName>
    <definedName name="_xlnm.Print_Area" localSheetId="22">'专户'!$A$1:$Q$6</definedName>
    <definedName name="_xlnm.Print_Area" localSheetId="23">'专户（政府预算）'!$A$1:$Q$6</definedName>
    <definedName name="_xlnm.Print_Area" localSheetId="26">'专项'!$A$1:$I$7</definedName>
    <definedName name="_xlnm.Print_Titles" localSheetId="30">'5-政府采购预算表'!$1:$5</definedName>
    <definedName name="_xlnm.Print_Titles" localSheetId="1">'部门收入总表'!$1:$5</definedName>
    <definedName name="_xlnm.Print_Titles" localSheetId="0">'部门收支总表'!$1:$3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'财政拨款收支总表的'!$1:$4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'一般预算支出表的'!$1:$6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<sst xmlns="http://schemas.openxmlformats.org/spreadsheetml/2006/main" count="1103" uniqueCount="339">
  <si>
    <t>2021年部门预算收支总表</t>
  </si>
  <si>
    <t>填报单位：临湘市教育局教育教学研究室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</si>
  <si>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</si>
  <si>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</si>
  <si>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</si>
  <si>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</si>
  <si>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</si>
  <si>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</si>
  <si>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</si>
  <si>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</si>
  <si>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</si>
  <si>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</si>
  <si>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</si>
  <si>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</si>
  <si>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</si>
  <si>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</si>
  <si>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</si>
  <si>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</si>
  <si>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</si>
  <si>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</si>
  <si>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</si>
  <si>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</si>
  <si>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</si>
  <si>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</si>
  <si>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</si>
  <si>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</si>
  <si>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</si>
  <si>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</si>
  <si>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</si>
  <si>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</si>
  <si>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</si>
  <si>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</si>
  <si>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</si>
  <si>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</si>
  <si>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</si>
  <si>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</si>
  <si>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</si>
  <si>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</si>
  <si>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</si>
  <si>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</si>
  <si>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</si>
  <si>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</si>
  <si>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</si>
  <si>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</si>
  <si>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</si>
  <si>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</si>
  <si>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</si>
  <si>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</si>
  <si>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</si>
  <si>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</si>
  <si>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</si>
  <si>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</si>
  <si>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</si>
  <si>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</si>
  <si>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</si>
  <si>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</si>
  <si>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</si>
  <si>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</si>
  <si>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</si>
  <si>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</si>
  <si>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单位名称：临湘市教育局教育教学研究室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</si>
  <si>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</si>
  <si>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</si>
  <si>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</si>
  <si>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</si>
  <si>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</si>
  <si>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</si>
  <si>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</si>
  <si>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</si>
  <si>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临湘市教育体育局（计财）</t>
  </si>
  <si>
    <t>404003</t>
  </si>
  <si>
    <t xml:space="preserve">  临湘市教育局教育教学研究室</t>
  </si>
  <si>
    <t>部门支出总体情况表</t>
  </si>
  <si>
    <t>单位名称临湘市教育局教育教学研究室</t>
  </si>
  <si>
    <t>功能科目</t>
  </si>
  <si>
    <t>类</t>
  </si>
  <si>
    <t>款</t>
  </si>
  <si>
    <t>项</t>
  </si>
  <si>
    <t>科目名称</t>
  </si>
  <si>
    <t>205</t>
  </si>
  <si>
    <t>教育支出</t>
  </si>
  <si>
    <t>01</t>
  </si>
  <si>
    <t>教育管理事务</t>
  </si>
  <si>
    <t xml:space="preserve">  01</t>
  </si>
  <si>
    <t>99</t>
  </si>
  <si>
    <t>其他教育管理事务支出</t>
  </si>
  <si>
    <t xml:space="preserve"> 205</t>
  </si>
  <si>
    <t>其他教育支出</t>
  </si>
  <si>
    <t xml:space="preserve">  99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</si>
  <si>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</si>
  <si>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</si>
  <si>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</si>
  <si>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</si>
  <si>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</si>
  <si>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</si>
  <si>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</si>
  <si>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</si>
  <si>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</si>
  <si>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</si>
  <si>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</si>
  <si>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</si>
  <si>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</si>
  <si>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 xml:space="preserve">  205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</si>
  <si>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</si>
  <si>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</si>
  <si>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</si>
  <si>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</si>
  <si>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</si>
  <si>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</si>
  <si>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</si>
  <si>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</si>
  <si>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</si>
  <si>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</si>
  <si>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</si>
  <si>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</si>
  <si>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</si>
  <si>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205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</si>
  <si>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</si>
  <si>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</si>
  <si>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</si>
  <si>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</si>
  <si>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</si>
  <si>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</si>
  <si>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</si>
  <si>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</si>
  <si>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</si>
  <si>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</si>
  <si>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</si>
  <si>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</si>
  <si>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</si>
  <si>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</si>
  <si>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</si>
  <si>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住房公积金</t>
  </si>
  <si>
    <t>公务员医疗补助缴费</t>
  </si>
  <si>
    <t>伙食补助费</t>
  </si>
  <si>
    <t xml:space="preserve">    其他教育支出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</si>
  <si>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</si>
  <si>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</si>
  <si>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</si>
  <si>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</si>
  <si>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</si>
  <si>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</si>
  <si>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</si>
  <si>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</si>
  <si>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</si>
  <si>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</si>
  <si>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</si>
  <si>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</si>
  <si>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</si>
  <si>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</si>
  <si>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</si>
  <si>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</si>
  <si>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</si>
  <si>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</si>
  <si>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</si>
  <si>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</si>
  <si>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</si>
  <si>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</si>
  <si>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</si>
  <si>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</si>
  <si>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</si>
  <si>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</si>
  <si>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</si>
  <si>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</si>
  <si>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</si>
  <si>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</si>
  <si>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</si>
  <si>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</si>
  <si>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</si>
  <si>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</si>
  <si>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</si>
  <si>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</si>
  <si>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</si>
  <si>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</si>
  <si>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</si>
  <si>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</si>
  <si>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</si>
  <si>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</si>
  <si>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</si>
  <si>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</si>
  <si>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</si>
  <si>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</si>
  <si>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</si>
  <si>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</si>
  <si>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</si>
  <si>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</si>
  <si>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</si>
  <si>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</si>
  <si>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</si>
  <si>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</si>
  <si>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</si>
  <si>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</si>
  <si>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</si>
  <si>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</si>
  <si>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</si>
  <si>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</si>
  <si>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</si>
  <si>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</si>
  <si>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</si>
  <si>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</si>
  <si>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</si>
  <si>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 xml:space="preserve"> 99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</si>
  <si>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</si>
  <si>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</si>
  <si>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</si>
  <si>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</si>
  <si>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</si>
  <si>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</si>
  <si>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</si>
  <si>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</si>
  <si>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</si>
  <si>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</si>
  <si>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</si>
  <si>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</si>
  <si>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</si>
  <si>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</si>
  <si>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教学研究工作经费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</si>
  <si>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</si>
  <si>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</si>
  <si>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</si>
  <si>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</si>
  <si>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</si>
  <si>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</si>
  <si>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</si>
  <si>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临湘市教育局教育教学研究室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</si>
  <si>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</si>
  <si>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</si>
  <si>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</si>
  <si>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</si>
  <si>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</si>
  <si>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</si>
  <si>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</si>
  <si>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</si>
  <si>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</si>
  <si>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</si>
  <si>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</si>
  <si>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</si>
  <si>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</si>
  <si>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</si>
  <si>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</si>
  <si>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</si>
  <si>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</si>
  <si>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</si>
  <si>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</si>
  <si>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</si>
  <si>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</si>
  <si>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/>
  </si>
  <si>
    <t>对中小学教学活动进行研究</t>
  </si>
  <si>
    <t>中学教研活动10场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</si>
  <si>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</si>
  <si>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</si>
  <si>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</si>
  <si>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</si>
  <si>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</si>
  <si>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</si>
  <si>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</si>
  <si>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</si>
  <si>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</si>
  <si>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</si>
  <si>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</si>
  <si>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</si>
  <si>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</si>
  <si>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</si>
  <si>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</si>
  <si>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</si>
  <si>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</si>
  <si>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</si>
  <si>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</si>
  <si>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</si>
  <si>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</si>
  <si>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</si>
  <si>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</si>
  <si>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</si>
  <si>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</si>
  <si>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</si>
  <si>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</si>
  <si>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</si>
  <si>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</si>
  <si>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</si>
  <si>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</si>
  <si>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</si>
  <si>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</si>
  <si>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</si>
  <si>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</si>
  <si>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</si>
  <si>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</si>
  <si>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</si>
  <si>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</si>
  <si>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</si>
  <si>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</si>
  <si>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</si>
  <si>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</si>
  <si>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</si>
  <si>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</si>
  <si>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</si>
  <si>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</si>
  <si>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</si>
  <si>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</si>
  <si>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</si>
  <si>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</si>
  <si>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</si>
  <si>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</si>
  <si>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</si>
  <si>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</si>
  <si>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</si>
  <si>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</si>
  <si>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</si>
  <si>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</si>
  <si>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</si>
  <si>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</si>
  <si>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</si>
  <si>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</si>
  <si>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</si>
  <si>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</si>
  <si>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</si>
  <si>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</si>
  <si>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</si>
  <si>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教科文股</t>
  </si>
  <si>
    <t>2021</t>
  </si>
  <si>
    <t>延续项目</t>
  </si>
  <si>
    <t>其他专项类</t>
  </si>
  <si>
    <t>李彰波</t>
  </si>
  <si>
    <r>
      <t>录入0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</si>
  <si>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</si>
  <si>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</si>
  <si>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</si>
  <si>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</si>
  <si>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</si>
  <si>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</si>
  <si>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</si>
  <si>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</si>
  <si>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</si>
  <si>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</si>
  <si>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</si>
  <si>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</si>
  <si>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</si>
  <si>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</si>
  <si>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临湘市教育科学研究室</t>
  </si>
  <si>
    <t>年初预算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</si>
</sst>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"/>
    <numFmt numFmtId="178" formatCode="0.00_ "/>
    <numFmt numFmtId="179" formatCode="* #,##0.00;* \-#,##0.00;* &quot;&quot;??;@"/>
    <numFmt numFmtId="180" formatCode="#,##0.00;[Red]#,##0.00"/>
    <numFmt numFmtId="181" formatCode="0.00_);[Red]\(0.00\)"/>
    <numFmt numFmtId="182" formatCode="0.00;[Red]0.00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8" borderId="0" applyNumberFormat="0" applyBorder="0" applyAlignment="0" applyProtection="0"/>
    <xf numFmtId="0" fontId="28" fillId="4" borderId="5" applyNumberFormat="0" applyAlignment="0" applyProtection="0"/>
    <xf numFmtId="0" fontId="29" fillId="4" borderId="1" applyNumberFormat="0" applyAlignment="0" applyProtection="0"/>
    <xf numFmtId="0" fontId="30" fillId="9" borderId="6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2" fillId="10" borderId="0" applyNumberFormat="0" applyBorder="0" applyAlignment="0" applyProtection="0"/>
    <xf numFmtId="0" fontId="33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9" fillId="1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 vertical="center"/>
      <protection/>
    </xf>
  </cellStyleXfs>
  <cellXfs count="18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" fontId="35" fillId="0" borderId="9" xfId="0" applyNumberFormat="1" applyFont="1" applyFill="1" applyBorder="1" applyAlignment="1">
      <alignment horizontal="center" vertical="center" wrapText="1"/>
    </xf>
    <xf numFmtId="49" fontId="36" fillId="0" borderId="9" xfId="63" applyNumberFormat="1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/>
    </xf>
    <xf numFmtId="4" fontId="36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51" applyFill="1">
      <alignment vertical="center"/>
      <protection/>
    </xf>
    <xf numFmtId="0" fontId="0" fillId="0" borderId="0" xfId="51">
      <alignment vertical="center"/>
      <protection/>
    </xf>
    <xf numFmtId="0" fontId="0" fillId="0" borderId="0" xfId="28">
      <alignment vertical="center"/>
      <protection/>
    </xf>
    <xf numFmtId="0" fontId="4" fillId="0" borderId="0" xfId="28" applyFont="1" applyBorder="1" applyAlignment="1">
      <alignment horizontal="center" vertical="center"/>
      <protection/>
    </xf>
    <xf numFmtId="0" fontId="5" fillId="0" borderId="10" xfId="28" applyFont="1" applyFill="1" applyBorder="1">
      <alignment vertical="center"/>
      <protection/>
    </xf>
    <xf numFmtId="0" fontId="5" fillId="0" borderId="10" xfId="28" applyFont="1" applyBorder="1">
      <alignment vertical="center"/>
      <protection/>
    </xf>
    <xf numFmtId="0" fontId="6" fillId="0" borderId="9" xfId="28" applyFont="1" applyFill="1" applyBorder="1" applyAlignment="1">
      <alignment horizontal="center" vertical="center" wrapText="1"/>
      <protection/>
    </xf>
    <xf numFmtId="49" fontId="5" fillId="0" borderId="9" xfId="28" applyNumberFormat="1" applyFont="1" applyFill="1" applyBorder="1" applyAlignment="1">
      <alignment vertical="center" wrapText="1"/>
      <protection/>
    </xf>
    <xf numFmtId="49" fontId="5" fillId="0" borderId="9" xfId="28" applyNumberFormat="1" applyFont="1" applyFill="1" applyBorder="1" applyAlignment="1">
      <alignment horizontal="center" vertical="center" wrapText="1"/>
      <protection/>
    </xf>
    <xf numFmtId="3" fontId="5" fillId="0" borderId="9" xfId="28" applyNumberFormat="1" applyFont="1" applyFill="1" applyBorder="1" applyAlignment="1">
      <alignment horizontal="center" vertical="center"/>
      <protection/>
    </xf>
    <xf numFmtId="49" fontId="5" fillId="0" borderId="9" xfId="28" applyNumberFormat="1" applyFont="1" applyFill="1" applyBorder="1" applyAlignment="1">
      <alignment horizontal="center" vertical="center"/>
      <protection/>
    </xf>
    <xf numFmtId="4" fontId="5" fillId="0" borderId="9" xfId="28" applyNumberFormat="1" applyFont="1" applyFill="1" applyBorder="1" applyAlignment="1">
      <alignment horizontal="right" vertical="center" wrapText="1"/>
      <protection/>
    </xf>
    <xf numFmtId="0" fontId="5" fillId="0" borderId="0" xfId="28" applyFont="1" applyAlignment="1">
      <alignment horizontal="right" vertical="center"/>
      <protection/>
    </xf>
    <xf numFmtId="0" fontId="5" fillId="0" borderId="10" xfId="28" applyFont="1" applyBorder="1" applyAlignment="1">
      <alignment horizontal="right" vertical="center"/>
      <protection/>
    </xf>
    <xf numFmtId="0" fontId="6" fillId="0" borderId="11" xfId="28" applyFont="1" applyFill="1" applyBorder="1" applyAlignment="1">
      <alignment horizontal="center" vertical="center"/>
      <protection/>
    </xf>
    <xf numFmtId="0" fontId="6" fillId="0" borderId="11" xfId="28" applyFont="1" applyFill="1" applyBorder="1" applyAlignment="1">
      <alignment horizontal="center" vertical="center" wrapText="1"/>
      <protection/>
    </xf>
    <xf numFmtId="0" fontId="6" fillId="0" borderId="12" xfId="28" applyFont="1" applyFill="1" applyBorder="1" applyAlignment="1">
      <alignment horizontal="center" vertical="center"/>
      <protection/>
    </xf>
    <xf numFmtId="0" fontId="6" fillId="0" borderId="12" xfId="28" applyFont="1" applyFill="1" applyBorder="1" applyAlignment="1">
      <alignment horizontal="center" vertical="center" wrapText="1"/>
      <protection/>
    </xf>
    <xf numFmtId="0" fontId="7" fillId="0" borderId="0" xfId="68" applyFill="1">
      <alignment vertical="center"/>
      <protection/>
    </xf>
    <xf numFmtId="0" fontId="7" fillId="0" borderId="0" xfId="68">
      <alignment vertical="center"/>
      <protection/>
    </xf>
    <xf numFmtId="0" fontId="8" fillId="0" borderId="0" xfId="68" applyFont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 wrapText="1"/>
      <protection/>
    </xf>
    <xf numFmtId="0" fontId="9" fillId="0" borderId="13" xfId="68" applyFont="1" applyBorder="1" applyAlignment="1">
      <alignment horizontal="center" vertical="center" wrapText="1"/>
      <protection/>
    </xf>
    <xf numFmtId="0" fontId="9" fillId="0" borderId="12" xfId="68" applyFont="1" applyBorder="1" applyAlignment="1">
      <alignment horizontal="center" vertical="center" wrapText="1"/>
      <protection/>
    </xf>
    <xf numFmtId="0" fontId="9" fillId="0" borderId="9" xfId="68" applyFont="1" applyBorder="1" applyAlignment="1">
      <alignment horizontal="center" vertical="center" wrapText="1"/>
      <protection/>
    </xf>
    <xf numFmtId="49" fontId="10" fillId="0" borderId="9" xfId="68" applyNumberFormat="1" applyFont="1" applyFill="1" applyBorder="1" applyAlignment="1">
      <alignment horizontal="center" vertical="center" wrapText="1"/>
      <protection/>
    </xf>
    <xf numFmtId="0" fontId="9" fillId="0" borderId="14" xfId="68" applyFont="1" applyBorder="1" applyAlignment="1">
      <alignment horizontal="center" vertical="center" wrapText="1"/>
      <protection/>
    </xf>
    <xf numFmtId="0" fontId="9" fillId="0" borderId="15" xfId="68" applyFont="1" applyBorder="1" applyAlignment="1">
      <alignment horizontal="center" vertical="center" wrapText="1"/>
      <protection/>
    </xf>
    <xf numFmtId="0" fontId="9" fillId="0" borderId="16" xfId="68" applyFont="1" applyBorder="1" applyAlignment="1">
      <alignment horizontal="center" vertical="center" wrapText="1"/>
      <protection/>
    </xf>
    <xf numFmtId="0" fontId="9" fillId="0" borderId="17" xfId="68" applyFont="1" applyBorder="1" applyAlignment="1">
      <alignment horizontal="center" vertical="center" wrapText="1"/>
      <protection/>
    </xf>
    <xf numFmtId="0" fontId="9" fillId="0" borderId="18" xfId="68" applyFont="1" applyBorder="1" applyAlignment="1">
      <alignment horizontal="center" vertical="center" wrapText="1"/>
      <protection/>
    </xf>
    <xf numFmtId="4" fontId="10" fillId="0" borderId="9" xfId="68" applyNumberFormat="1" applyFont="1" applyFill="1" applyBorder="1" applyAlignment="1">
      <alignment horizontal="center" vertical="center" wrapText="1"/>
      <protection/>
    </xf>
    <xf numFmtId="0" fontId="9" fillId="0" borderId="19" xfId="68" applyFont="1" applyBorder="1" applyAlignment="1">
      <alignment horizontal="center" vertical="center" wrapText="1"/>
      <protection/>
    </xf>
    <xf numFmtId="0" fontId="7" fillId="0" borderId="0" xfId="68" applyFill="1" applyBorder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63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12" borderId="10" xfId="63" applyFont="1" applyFill="1" applyBorder="1" applyAlignment="1">
      <alignment horizontal="left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1" fillId="0" borderId="16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9" xfId="63" applyFont="1" applyBorder="1" applyAlignment="1">
      <alignment horizontal="center" vertical="center" wrapText="1"/>
      <protection/>
    </xf>
    <xf numFmtId="49" fontId="0" fillId="0" borderId="9" xfId="63" applyNumberFormat="1" applyFill="1" applyBorder="1" applyAlignment="1">
      <alignment horizontal="center" vertical="center" wrapText="1"/>
      <protection/>
    </xf>
    <xf numFmtId="3" fontId="0" fillId="0" borderId="9" xfId="63" applyNumberFormat="1" applyFill="1" applyBorder="1" applyAlignment="1">
      <alignment horizontal="center" vertical="center" wrapText="1"/>
      <protection/>
    </xf>
    <xf numFmtId="176" fontId="0" fillId="0" borderId="9" xfId="63" applyNumberFormat="1" applyFill="1" applyBorder="1" applyAlignment="1">
      <alignment horizontal="right" vertical="center" wrapText="1"/>
      <protection/>
    </xf>
    <xf numFmtId="0" fontId="11" fillId="0" borderId="17" xfId="63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right" wrapTex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right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2" borderId="16" xfId="67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4" fillId="2" borderId="14" xfId="67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right" vertical="center" wrapText="1"/>
    </xf>
    <xf numFmtId="0" fontId="14" fillId="2" borderId="9" xfId="67" applyNumberFormat="1" applyFont="1" applyFill="1" applyBorder="1" applyAlignment="1" applyProtection="1">
      <alignment horizontal="center" vertical="center" wrapText="1"/>
      <protection/>
    </xf>
    <xf numFmtId="0" fontId="14" fillId="2" borderId="17" xfId="67" applyNumberFormat="1" applyFont="1" applyFill="1" applyBorder="1" applyAlignment="1" applyProtection="1">
      <alignment horizontal="center" vertical="center" wrapText="1"/>
      <protection/>
    </xf>
    <xf numFmtId="0" fontId="14" fillId="2" borderId="11" xfId="67" applyNumberFormat="1" applyFont="1" applyFill="1" applyBorder="1" applyAlignment="1" applyProtection="1">
      <alignment horizontal="center" vertical="center" wrapText="1"/>
      <protection/>
    </xf>
    <xf numFmtId="0" fontId="14" fillId="2" borderId="15" xfId="67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2" borderId="16" xfId="66" applyNumberFormat="1" applyFont="1" applyFill="1" applyBorder="1" applyAlignment="1" applyProtection="1">
      <alignment horizontal="center" vertical="center" wrapText="1"/>
      <protection/>
    </xf>
    <xf numFmtId="0" fontId="9" fillId="2" borderId="17" xfId="66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2" borderId="9" xfId="66" applyNumberFormat="1" applyFont="1" applyFill="1" applyBorder="1" applyAlignment="1" applyProtection="1">
      <alignment horizontal="center" vertical="center" wrapText="1"/>
      <protection/>
    </xf>
    <xf numFmtId="0" fontId="9" fillId="2" borderId="18" xfId="66" applyNumberFormat="1" applyFont="1" applyFill="1" applyBorder="1" applyAlignment="1" applyProtection="1">
      <alignment horizontal="center" vertical="center" wrapText="1"/>
      <protection/>
    </xf>
    <xf numFmtId="177" fontId="9" fillId="0" borderId="9" xfId="66" applyNumberFormat="1" applyFont="1" applyFill="1" applyBorder="1" applyAlignment="1" applyProtection="1">
      <alignment horizontal="center" vertical="center" wrapText="1"/>
      <protection/>
    </xf>
    <xf numFmtId="0" fontId="14" fillId="2" borderId="9" xfId="66" applyNumberFormat="1" applyFont="1" applyFill="1" applyBorder="1" applyAlignment="1" applyProtection="1">
      <alignment horizontal="center" vertical="center" wrapText="1"/>
      <protection/>
    </xf>
    <xf numFmtId="0" fontId="14" fillId="2" borderId="11" xfId="66" applyNumberFormat="1" applyFont="1" applyFill="1" applyBorder="1" applyAlignment="1" applyProtection="1">
      <alignment horizontal="center" vertical="center" wrapText="1"/>
      <protection/>
    </xf>
    <xf numFmtId="179" fontId="14" fillId="2" borderId="9" xfId="66" applyNumberFormat="1" applyFont="1" applyFill="1" applyBorder="1" applyAlignment="1" applyProtection="1">
      <alignment horizontal="center" vertical="center" wrapText="1"/>
      <protection/>
    </xf>
    <xf numFmtId="0" fontId="14" fillId="2" borderId="12" xfId="66" applyNumberFormat="1" applyFont="1" applyFill="1" applyBorder="1" applyAlignment="1" applyProtection="1">
      <alignment horizontal="center" vertical="center" wrapText="1"/>
      <protection/>
    </xf>
    <xf numFmtId="179" fontId="14" fillId="2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8" fontId="0" fillId="0" borderId="23" xfId="0" applyNumberFormat="1" applyFont="1" applyFill="1" applyBorder="1" applyAlignment="1">
      <alignment horizontal="right" vertical="center" wrapText="1"/>
    </xf>
    <xf numFmtId="180" fontId="0" fillId="0" borderId="9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81" fontId="12" fillId="0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15" fillId="0" borderId="16" xfId="0" applyNumberFormat="1" applyFont="1" applyFill="1" applyBorder="1" applyAlignment="1">
      <alignment horizontal="center" vertical="center"/>
    </xf>
    <xf numFmtId="181" fontId="15" fillId="0" borderId="18" xfId="0" applyNumberFormat="1" applyFont="1" applyFill="1" applyBorder="1" applyAlignment="1">
      <alignment horizontal="center" vertical="center"/>
    </xf>
    <xf numFmtId="181" fontId="15" fillId="0" borderId="17" xfId="0" applyNumberFormat="1" applyFont="1" applyFill="1" applyBorder="1" applyAlignment="1">
      <alignment horizontal="center" vertical="center"/>
    </xf>
    <xf numFmtId="181" fontId="15" fillId="0" borderId="9" xfId="0" applyNumberFormat="1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vertical="center" wrapText="1"/>
    </xf>
    <xf numFmtId="181" fontId="0" fillId="0" borderId="9" xfId="0" applyNumberFormat="1" applyFont="1" applyFill="1" applyBorder="1" applyAlignment="1">
      <alignment vertical="center" wrapText="1"/>
    </xf>
    <xf numFmtId="181" fontId="15" fillId="0" borderId="9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 wrapText="1"/>
    </xf>
    <xf numFmtId="181" fontId="0" fillId="0" borderId="9" xfId="0" applyNumberFormat="1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181" fontId="15" fillId="0" borderId="23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 wrapText="1"/>
    </xf>
    <xf numFmtId="182" fontId="15" fillId="0" borderId="9" xfId="0" applyNumberFormat="1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182" fontId="15" fillId="0" borderId="23" xfId="0" applyNumberFormat="1" applyFont="1" applyFill="1" applyBorder="1" applyAlignment="1">
      <alignment vertical="center"/>
    </xf>
    <xf numFmtId="4" fontId="15" fillId="0" borderId="23" xfId="0" applyNumberFormat="1" applyFont="1" applyFill="1" applyBorder="1" applyAlignment="1">
      <alignment vertical="center"/>
    </xf>
    <xf numFmtId="180" fontId="15" fillId="0" borderId="23" xfId="0" applyNumberFormat="1" applyFont="1" applyFill="1" applyBorder="1" applyAlignment="1">
      <alignment vertical="center"/>
    </xf>
    <xf numFmtId="4" fontId="15" fillId="0" borderId="23" xfId="0" applyNumberFormat="1" applyFont="1" applyFill="1" applyBorder="1" applyAlignment="1">
      <alignment vertical="center" wrapText="1"/>
    </xf>
    <xf numFmtId="0" fontId="9" fillId="2" borderId="11" xfId="66" applyNumberFormat="1" applyFont="1" applyFill="1" applyBorder="1" applyAlignment="1" applyProtection="1">
      <alignment horizontal="center" vertical="center" wrapText="1"/>
      <protection/>
    </xf>
    <xf numFmtId="179" fontId="9" fillId="2" borderId="9" xfId="66" applyNumberFormat="1" applyFont="1" applyFill="1" applyBorder="1" applyAlignment="1" applyProtection="1">
      <alignment horizontal="center" vertical="center" wrapText="1"/>
      <protection/>
    </xf>
    <xf numFmtId="179" fontId="9" fillId="2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81" fontId="15" fillId="0" borderId="0" xfId="0" applyNumberFormat="1" applyFont="1" applyFill="1" applyBorder="1" applyAlignment="1">
      <alignment horizontal="left" vertical="center"/>
    </xf>
    <xf numFmtId="4" fontId="15" fillId="0" borderId="9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horizontal="right" vertical="center" wrapText="1"/>
    </xf>
    <xf numFmtId="181" fontId="15" fillId="0" borderId="9" xfId="0" applyNumberFormat="1" applyFont="1" applyFill="1" applyBorder="1" applyAlignment="1">
      <alignment horizontal="right" vertical="center"/>
    </xf>
    <xf numFmtId="180" fontId="15" fillId="0" borderId="9" xfId="0" applyNumberFormat="1" applyFont="1" applyFill="1" applyBorder="1" applyAlignment="1">
      <alignment horizontal="right" vertical="center"/>
    </xf>
    <xf numFmtId="180" fontId="15" fillId="0" borderId="9" xfId="0" applyNumberFormat="1" applyFont="1" applyFill="1" applyBorder="1" applyAlignment="1">
      <alignment horizontal="right" vertical="center" wrapText="1"/>
    </xf>
    <xf numFmtId="4" fontId="15" fillId="0" borderId="23" xfId="0" applyNumberFormat="1" applyFont="1" applyFill="1" applyBorder="1" applyAlignment="1">
      <alignment horizontal="right" vertical="center"/>
    </xf>
    <xf numFmtId="4" fontId="15" fillId="0" borderId="23" xfId="0" applyNumberFormat="1" applyFont="1" applyFill="1" applyBorder="1" applyAlignment="1">
      <alignment horizontal="righ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C24FA133814F4730BD37D1B3FFD9BF77_5-政府采购预算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C24FA133814F4730BD37D1B3FFD9BF77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_基本-商品和服务支出" xfId="66"/>
    <cellStyle name="常规_基本-个人家庭" xfId="67"/>
    <cellStyle name="常规_BF56DA0F602A43E6B29C044958E4A6D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D9" sqref="D9"/>
    </sheetView>
  </sheetViews>
  <sheetFormatPr defaultColWidth="9.25390625" defaultRowHeight="13.5"/>
  <cols>
    <col min="1" max="1" width="41.50390625" style="61" customWidth="1"/>
    <col min="2" max="2" width="29.625" style="61" customWidth="1"/>
    <col min="3" max="3" width="39.625" style="61" customWidth="1"/>
    <col min="4" max="4" width="29.50390625" style="61" customWidth="1"/>
    <col min="5" max="5" width="40.00390625" style="61" customWidth="1"/>
    <col min="6" max="6" width="27.875" style="61" customWidth="1"/>
    <col min="7" max="32" width="9.00390625" style="61" bestFit="1" customWidth="1"/>
    <col min="33" max="16384" width="9.25390625" style="61" customWidth="1"/>
  </cols>
  <sheetData>
    <row r="1" spans="1:6" ht="51" customHeight="1">
      <c r="A1" s="137" t="s">
        <v>0</v>
      </c>
      <c r="B1" s="137"/>
      <c r="C1" s="137"/>
      <c r="D1" s="137"/>
      <c r="E1" s="137"/>
      <c r="F1" s="137"/>
    </row>
    <row r="2" spans="1:6" ht="18.75" customHeight="1">
      <c r="A2" s="174" t="s">
        <v>1</v>
      </c>
      <c r="B2" s="139"/>
      <c r="C2" s="139"/>
      <c r="D2" s="139"/>
      <c r="E2" s="139"/>
      <c r="F2" s="140" t="s">
        <v>2</v>
      </c>
    </row>
    <row r="3" spans="1:6" ht="18.75" customHeight="1">
      <c r="A3" s="142" t="s">
        <v>3</v>
      </c>
      <c r="B3" s="143"/>
      <c r="C3" s="142" t="s">
        <v>4</v>
      </c>
      <c r="D3" s="143"/>
      <c r="E3" s="142" t="s">
        <v>5</v>
      </c>
      <c r="F3" s="143"/>
    </row>
    <row r="4" spans="1:6" ht="24" customHeight="1">
      <c r="A4" s="148" t="s">
        <v>6</v>
      </c>
      <c r="B4" s="175">
        <v>2352587.12</v>
      </c>
      <c r="C4" s="148" t="s">
        <v>7</v>
      </c>
      <c r="D4" s="175">
        <v>2274187.12</v>
      </c>
      <c r="E4" s="148" t="s">
        <v>8</v>
      </c>
      <c r="F4" s="176">
        <v>0</v>
      </c>
    </row>
    <row r="5" spans="1:6" ht="24" customHeight="1">
      <c r="A5" s="148" t="s">
        <v>9</v>
      </c>
      <c r="B5" s="175">
        <v>2352587.12</v>
      </c>
      <c r="C5" s="148" t="s">
        <v>10</v>
      </c>
      <c r="D5" s="175">
        <v>2095587.12</v>
      </c>
      <c r="E5" s="148" t="s">
        <v>11</v>
      </c>
      <c r="F5" s="176">
        <v>0</v>
      </c>
    </row>
    <row r="6" spans="1:6" ht="24.75" customHeight="1">
      <c r="A6" s="148" t="s">
        <v>12</v>
      </c>
      <c r="B6" s="175">
        <v>0</v>
      </c>
      <c r="C6" s="148" t="s">
        <v>13</v>
      </c>
      <c r="D6" s="175">
        <v>172000</v>
      </c>
      <c r="E6" s="148" t="s">
        <v>14</v>
      </c>
      <c r="F6" s="176">
        <v>0</v>
      </c>
    </row>
    <row r="7" spans="1:6" ht="24.75" customHeight="1">
      <c r="A7" s="148" t="s">
        <v>15</v>
      </c>
      <c r="B7" s="175">
        <v>0</v>
      </c>
      <c r="C7" s="148" t="s">
        <v>16</v>
      </c>
      <c r="D7" s="175">
        <v>6600</v>
      </c>
      <c r="E7" s="148" t="s">
        <v>17</v>
      </c>
      <c r="F7" s="176">
        <v>0</v>
      </c>
    </row>
    <row r="8" spans="1:6" ht="23.25" customHeight="1">
      <c r="A8" s="148" t="s">
        <v>18</v>
      </c>
      <c r="B8" s="175">
        <v>0</v>
      </c>
      <c r="C8" s="148" t="s">
        <v>19</v>
      </c>
      <c r="D8" s="175">
        <v>208400</v>
      </c>
      <c r="E8" s="148" t="s">
        <v>20</v>
      </c>
      <c r="F8" s="176">
        <v>2482587.12</v>
      </c>
    </row>
    <row r="9" spans="1:6" ht="24.75" customHeight="1">
      <c r="A9" s="148" t="s">
        <v>21</v>
      </c>
      <c r="B9" s="175">
        <v>130000</v>
      </c>
      <c r="C9" s="148" t="s">
        <v>13</v>
      </c>
      <c r="D9" s="175">
        <v>208400</v>
      </c>
      <c r="E9" s="148" t="s">
        <v>22</v>
      </c>
      <c r="F9" s="176">
        <v>0</v>
      </c>
    </row>
    <row r="10" spans="1:6" ht="23.25" customHeight="1">
      <c r="A10" s="148" t="s">
        <v>23</v>
      </c>
      <c r="B10" s="175">
        <v>0</v>
      </c>
      <c r="C10" s="148" t="s">
        <v>16</v>
      </c>
      <c r="D10" s="175">
        <v>0</v>
      </c>
      <c r="E10" s="148" t="s">
        <v>24</v>
      </c>
      <c r="F10" s="176">
        <v>0</v>
      </c>
    </row>
    <row r="11" spans="1:6" ht="23.25" customHeight="1">
      <c r="A11" s="148" t="s">
        <v>25</v>
      </c>
      <c r="B11" s="175">
        <v>0</v>
      </c>
      <c r="C11" s="148" t="s">
        <v>26</v>
      </c>
      <c r="D11" s="175">
        <v>0</v>
      </c>
      <c r="E11" s="148" t="s">
        <v>27</v>
      </c>
      <c r="F11" s="176">
        <v>0</v>
      </c>
    </row>
    <row r="12" spans="1:6" ht="24" customHeight="1">
      <c r="A12" s="148" t="s">
        <v>28</v>
      </c>
      <c r="B12" s="175">
        <v>0</v>
      </c>
      <c r="C12" s="148" t="s">
        <v>29</v>
      </c>
      <c r="D12" s="175">
        <v>0</v>
      </c>
      <c r="E12" s="148" t="s">
        <v>30</v>
      </c>
      <c r="F12" s="176">
        <v>0</v>
      </c>
    </row>
    <row r="13" spans="1:6" ht="23.25" customHeight="1">
      <c r="A13" s="154" t="s">
        <v>31</v>
      </c>
      <c r="B13" s="175">
        <v>0</v>
      </c>
      <c r="C13" s="148" t="s">
        <v>32</v>
      </c>
      <c r="D13" s="175">
        <v>0</v>
      </c>
      <c r="E13" s="148" t="s">
        <v>33</v>
      </c>
      <c r="F13" s="176">
        <v>0</v>
      </c>
    </row>
    <row r="14" spans="1:6" ht="21.75" customHeight="1">
      <c r="A14" s="148"/>
      <c r="B14" s="177"/>
      <c r="C14" s="148" t="s">
        <v>34</v>
      </c>
      <c r="D14" s="175">
        <v>0</v>
      </c>
      <c r="E14" s="148" t="s">
        <v>35</v>
      </c>
      <c r="F14" s="176">
        <v>0</v>
      </c>
    </row>
    <row r="15" spans="1:6" ht="22.5" customHeight="1">
      <c r="A15" s="148"/>
      <c r="B15" s="177"/>
      <c r="C15" s="148" t="s">
        <v>36</v>
      </c>
      <c r="D15" s="175">
        <v>0</v>
      </c>
      <c r="E15" s="148" t="s">
        <v>37</v>
      </c>
      <c r="F15" s="176">
        <v>0</v>
      </c>
    </row>
    <row r="16" spans="1:6" ht="22.5" customHeight="1">
      <c r="A16" s="148"/>
      <c r="B16" s="177"/>
      <c r="C16" s="148" t="s">
        <v>38</v>
      </c>
      <c r="D16" s="175">
        <v>0</v>
      </c>
      <c r="E16" s="148" t="s">
        <v>39</v>
      </c>
      <c r="F16" s="176">
        <v>0</v>
      </c>
    </row>
    <row r="17" spans="1:6" ht="22.5" customHeight="1">
      <c r="A17" s="148"/>
      <c r="B17" s="177"/>
      <c r="C17" s="148" t="s">
        <v>40</v>
      </c>
      <c r="D17" s="175">
        <v>0</v>
      </c>
      <c r="E17" s="148" t="s">
        <v>41</v>
      </c>
      <c r="F17" s="176">
        <v>0</v>
      </c>
    </row>
    <row r="18" spans="1:6" ht="20.25" customHeight="1">
      <c r="A18" s="148"/>
      <c r="B18" s="177"/>
      <c r="C18" s="148"/>
      <c r="D18" s="177"/>
      <c r="E18" s="148" t="s">
        <v>42</v>
      </c>
      <c r="F18" s="176">
        <v>0</v>
      </c>
    </row>
    <row r="19" spans="1:6" ht="21" customHeight="1">
      <c r="A19" s="148"/>
      <c r="B19" s="177"/>
      <c r="C19" s="148"/>
      <c r="D19" s="177"/>
      <c r="E19" s="148" t="s">
        <v>43</v>
      </c>
      <c r="F19" s="176">
        <v>0</v>
      </c>
    </row>
    <row r="20" spans="1:6" ht="21" customHeight="1">
      <c r="A20" s="148"/>
      <c r="B20" s="177"/>
      <c r="C20" s="148"/>
      <c r="D20" s="177"/>
      <c r="E20" s="148" t="s">
        <v>44</v>
      </c>
      <c r="F20" s="176">
        <v>0</v>
      </c>
    </row>
    <row r="21" spans="1:6" ht="21.75" customHeight="1">
      <c r="A21" s="148"/>
      <c r="B21" s="177"/>
      <c r="C21" s="148"/>
      <c r="D21" s="177"/>
      <c r="E21" s="148" t="s">
        <v>45</v>
      </c>
      <c r="F21" s="176">
        <v>0</v>
      </c>
    </row>
    <row r="22" spans="1:6" ht="19.5" customHeight="1">
      <c r="A22" s="148"/>
      <c r="B22" s="177"/>
      <c r="C22" s="148"/>
      <c r="D22" s="177"/>
      <c r="E22" s="148" t="s">
        <v>46</v>
      </c>
      <c r="F22" s="176">
        <v>0</v>
      </c>
    </row>
    <row r="23" spans="1:6" ht="20.25" customHeight="1">
      <c r="A23" s="148"/>
      <c r="B23" s="177"/>
      <c r="C23" s="148"/>
      <c r="D23" s="177"/>
      <c r="E23" s="148" t="s">
        <v>47</v>
      </c>
      <c r="F23" s="176">
        <v>0</v>
      </c>
    </row>
    <row r="24" spans="1:6" ht="20.25" customHeight="1">
      <c r="A24" s="148"/>
      <c r="B24" s="177"/>
      <c r="C24" s="148"/>
      <c r="D24" s="177"/>
      <c r="E24" s="148" t="s">
        <v>48</v>
      </c>
      <c r="F24" s="176">
        <v>0</v>
      </c>
    </row>
    <row r="25" spans="1:6" ht="19.5" customHeight="1">
      <c r="A25" s="148"/>
      <c r="B25" s="177"/>
      <c r="C25" s="148"/>
      <c r="D25" s="177"/>
      <c r="E25" s="148" t="s">
        <v>49</v>
      </c>
      <c r="F25" s="176">
        <v>0</v>
      </c>
    </row>
    <row r="26" spans="1:6" ht="19.5" customHeight="1">
      <c r="A26" s="148"/>
      <c r="B26" s="177"/>
      <c r="C26" s="148"/>
      <c r="D26" s="177"/>
      <c r="E26" s="148" t="s">
        <v>50</v>
      </c>
      <c r="F26" s="176">
        <v>0</v>
      </c>
    </row>
    <row r="27" spans="1:6" ht="20.25" customHeight="1">
      <c r="A27" s="148"/>
      <c r="B27" s="177"/>
      <c r="C27" s="148"/>
      <c r="D27" s="177"/>
      <c r="E27" s="148" t="s">
        <v>51</v>
      </c>
      <c r="F27" s="176">
        <v>0</v>
      </c>
    </row>
    <row r="28" spans="1:6" ht="20.25" customHeight="1">
      <c r="A28" s="148"/>
      <c r="B28" s="177"/>
      <c r="C28" s="148"/>
      <c r="D28" s="177"/>
      <c r="E28" s="148" t="s">
        <v>52</v>
      </c>
      <c r="F28" s="176">
        <v>0</v>
      </c>
    </row>
    <row r="29" spans="1:6" ht="20.25" customHeight="1">
      <c r="A29" s="148"/>
      <c r="B29" s="177"/>
      <c r="C29" s="148"/>
      <c r="D29" s="177"/>
      <c r="E29" s="148" t="s">
        <v>53</v>
      </c>
      <c r="F29" s="176">
        <v>0</v>
      </c>
    </row>
    <row r="30" spans="1:6" ht="21" customHeight="1">
      <c r="A30" s="148"/>
      <c r="B30" s="177"/>
      <c r="C30" s="148"/>
      <c r="D30" s="177"/>
      <c r="E30" s="148" t="s">
        <v>54</v>
      </c>
      <c r="F30" s="176">
        <v>0</v>
      </c>
    </row>
    <row r="31" spans="1:6" ht="21" customHeight="1">
      <c r="A31" s="148"/>
      <c r="B31" s="177"/>
      <c r="C31" s="148"/>
      <c r="D31" s="177"/>
      <c r="E31" s="148" t="s">
        <v>55</v>
      </c>
      <c r="F31" s="176">
        <v>0</v>
      </c>
    </row>
    <row r="32" spans="1:6" ht="20.25" customHeight="1">
      <c r="A32" s="148"/>
      <c r="B32" s="177"/>
      <c r="C32" s="148"/>
      <c r="D32" s="177"/>
      <c r="E32" s="148" t="s">
        <v>56</v>
      </c>
      <c r="F32" s="176">
        <v>0</v>
      </c>
    </row>
    <row r="33" spans="1:6" ht="18" customHeight="1">
      <c r="A33" s="156"/>
      <c r="B33" s="178"/>
      <c r="C33" s="157"/>
      <c r="D33" s="178"/>
      <c r="E33" s="157"/>
      <c r="F33" s="179"/>
    </row>
    <row r="34" spans="1:6" ht="18.75" customHeight="1">
      <c r="A34" s="161" t="s">
        <v>57</v>
      </c>
      <c r="B34" s="180">
        <v>2482587.12</v>
      </c>
      <c r="C34" s="163" t="s">
        <v>58</v>
      </c>
      <c r="D34" s="180">
        <v>2482587.12</v>
      </c>
      <c r="E34" s="163" t="s">
        <v>58</v>
      </c>
      <c r="F34" s="181">
        <v>2482587.12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showGridLines="0" workbookViewId="0" topLeftCell="A1">
      <selection activeCell="D7" sqref="D7:D8"/>
    </sheetView>
  </sheetViews>
  <sheetFormatPr defaultColWidth="9.25390625" defaultRowHeight="13.5"/>
  <cols>
    <col min="1" max="3" width="5.375" style="61" customWidth="1"/>
    <col min="4" max="4" width="16.875" style="61" customWidth="1"/>
    <col min="5" max="5" width="17.75390625" style="61" customWidth="1"/>
    <col min="6" max="15" width="9.00390625" style="61" bestFit="1" customWidth="1"/>
    <col min="16" max="16" width="10.875" style="61" customWidth="1"/>
    <col min="17" max="32" width="9.00390625" style="61" bestFit="1" customWidth="1"/>
    <col min="33" max="16384" width="9.25390625" style="61" customWidth="1"/>
  </cols>
  <sheetData>
    <row r="1" ht="13.5" customHeight="1"/>
    <row r="2" spans="1:16" ht="36" customHeight="1">
      <c r="A2" s="46" t="s">
        <v>173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1" customHeight="1">
      <c r="A3" s="88" t="s">
        <v>60</v>
      </c>
      <c r="B3" s="88"/>
      <c r="C3" s="88"/>
      <c r="D3" s="88"/>
      <c r="E3" s="88"/>
      <c r="P3" s="61" t="s">
        <v>2</v>
      </c>
    </row>
    <row r="4" spans="1:16" ht="15.75" customHeight="1">
      <c r="A4" s="67" t="s">
        <v>74</v>
      </c>
      <c r="B4" s="68"/>
      <c r="C4" s="69"/>
      <c r="D4" s="66" t="s">
        <v>78</v>
      </c>
      <c r="E4" s="66" t="s">
        <v>62</v>
      </c>
      <c r="F4" s="66" t="s">
        <v>174</v>
      </c>
      <c r="G4" s="66" t="s">
        <v>175</v>
      </c>
      <c r="H4" s="102" t="s">
        <v>176</v>
      </c>
      <c r="I4" s="102" t="s">
        <v>177</v>
      </c>
      <c r="J4" s="102" t="s">
        <v>178</v>
      </c>
      <c r="K4" s="102" t="s">
        <v>179</v>
      </c>
      <c r="L4" s="102" t="s">
        <v>128</v>
      </c>
      <c r="M4" s="106" t="s">
        <v>180</v>
      </c>
      <c r="N4" s="107" t="s">
        <v>181</v>
      </c>
      <c r="O4" s="106" t="s">
        <v>182</v>
      </c>
      <c r="P4" s="66" t="s">
        <v>183</v>
      </c>
    </row>
    <row r="5" spans="1:16" ht="28.5" customHeight="1">
      <c r="A5" s="103" t="s">
        <v>75</v>
      </c>
      <c r="B5" s="103" t="s">
        <v>76</v>
      </c>
      <c r="C5" s="103" t="s">
        <v>77</v>
      </c>
      <c r="D5" s="71"/>
      <c r="E5" s="71"/>
      <c r="F5" s="71"/>
      <c r="G5" s="71"/>
      <c r="H5" s="104"/>
      <c r="I5" s="104"/>
      <c r="J5" s="104"/>
      <c r="K5" s="104"/>
      <c r="L5" s="104"/>
      <c r="M5" s="108"/>
      <c r="N5" s="109"/>
      <c r="O5" s="108"/>
      <c r="P5" s="71"/>
    </row>
    <row r="6" spans="1:16" ht="29.25" customHeight="1">
      <c r="A6" s="94"/>
      <c r="B6" s="94"/>
      <c r="C6" s="94"/>
      <c r="D6" s="93"/>
      <c r="E6" s="84">
        <f aca="true" t="shared" si="0" ref="E6:P9">E7</f>
        <v>6600</v>
      </c>
      <c r="F6" s="105">
        <f t="shared" si="0"/>
        <v>0</v>
      </c>
      <c r="G6" s="105">
        <f t="shared" si="0"/>
        <v>0</v>
      </c>
      <c r="H6" s="105">
        <f t="shared" si="0"/>
        <v>0</v>
      </c>
      <c r="I6" s="105">
        <f t="shared" si="0"/>
        <v>6600</v>
      </c>
      <c r="J6" s="105">
        <f t="shared" si="0"/>
        <v>0</v>
      </c>
      <c r="K6" s="105">
        <f t="shared" si="0"/>
        <v>0</v>
      </c>
      <c r="L6" s="105">
        <f t="shared" si="0"/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</row>
    <row r="7" spans="1:16" ht="29.25" customHeight="1">
      <c r="A7" s="94" t="s">
        <v>79</v>
      </c>
      <c r="B7" s="94"/>
      <c r="C7" s="94"/>
      <c r="D7" s="93" t="s">
        <v>80</v>
      </c>
      <c r="E7" s="84">
        <f t="shared" si="0"/>
        <v>6600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6600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</row>
    <row r="8" spans="1:16" ht="29.25" customHeight="1">
      <c r="A8" s="94" t="s">
        <v>102</v>
      </c>
      <c r="B8" s="94" t="s">
        <v>84</v>
      </c>
      <c r="C8" s="94"/>
      <c r="D8" s="93" t="s">
        <v>87</v>
      </c>
      <c r="E8" s="84">
        <f t="shared" si="0"/>
        <v>6600</v>
      </c>
      <c r="F8" s="105">
        <f t="shared" si="0"/>
        <v>0</v>
      </c>
      <c r="G8" s="105">
        <f t="shared" si="0"/>
        <v>0</v>
      </c>
      <c r="H8" s="105">
        <f t="shared" si="0"/>
        <v>0</v>
      </c>
      <c r="I8" s="105">
        <f t="shared" si="0"/>
        <v>6600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0</v>
      </c>
      <c r="N8" s="105">
        <f t="shared" si="0"/>
        <v>0</v>
      </c>
      <c r="O8" s="105">
        <f t="shared" si="0"/>
        <v>0</v>
      </c>
      <c r="P8" s="105">
        <f t="shared" si="0"/>
        <v>0</v>
      </c>
    </row>
    <row r="9" spans="1:16" ht="29.25" customHeight="1">
      <c r="A9" s="94" t="s">
        <v>79</v>
      </c>
      <c r="B9" s="94" t="s">
        <v>88</v>
      </c>
      <c r="C9" s="94" t="s">
        <v>84</v>
      </c>
      <c r="D9" s="93" t="s">
        <v>87</v>
      </c>
      <c r="E9" s="84">
        <f t="shared" si="0"/>
        <v>6600</v>
      </c>
      <c r="F9" s="105">
        <f t="shared" si="0"/>
        <v>0</v>
      </c>
      <c r="G9" s="105">
        <f t="shared" si="0"/>
        <v>0</v>
      </c>
      <c r="H9" s="105">
        <f t="shared" si="0"/>
        <v>0</v>
      </c>
      <c r="I9" s="105">
        <f t="shared" si="0"/>
        <v>6600</v>
      </c>
      <c r="J9" s="105">
        <f t="shared" si="0"/>
        <v>0</v>
      </c>
      <c r="K9" s="105">
        <f t="shared" si="0"/>
        <v>0</v>
      </c>
      <c r="L9" s="105">
        <f t="shared" si="0"/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</row>
    <row r="10" spans="1:16" ht="29.25" customHeight="1">
      <c r="A10" s="94" t="s">
        <v>102</v>
      </c>
      <c r="B10" s="94" t="s">
        <v>84</v>
      </c>
      <c r="C10" s="94" t="s">
        <v>88</v>
      </c>
      <c r="D10" s="93" t="s">
        <v>87</v>
      </c>
      <c r="E10" s="84">
        <v>6600</v>
      </c>
      <c r="F10" s="105">
        <v>0</v>
      </c>
      <c r="G10" s="105">
        <v>0</v>
      </c>
      <c r="H10" s="105">
        <v>0</v>
      </c>
      <c r="I10" s="105">
        <v>6600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9"/>
  <sheetViews>
    <sheetView showGridLines="0" workbookViewId="0" topLeftCell="A1">
      <selection activeCell="A9" sqref="A9"/>
    </sheetView>
  </sheetViews>
  <sheetFormatPr defaultColWidth="9.25390625" defaultRowHeight="13.5"/>
  <cols>
    <col min="1" max="3" width="5.375" style="61" customWidth="1"/>
    <col min="4" max="5" width="17.75390625" style="61" customWidth="1"/>
    <col min="6" max="6" width="10.625" style="61" customWidth="1"/>
    <col min="7" max="7" width="10.00390625" style="61" customWidth="1"/>
    <col min="8" max="8" width="10.125" style="61" customWidth="1"/>
    <col min="9" max="9" width="10.50390625" style="61" customWidth="1"/>
    <col min="10" max="10" width="10.625" style="61" customWidth="1"/>
    <col min="11" max="32" width="9.00390625" style="61" bestFit="1" customWidth="1"/>
    <col min="33" max="16384" width="9.25390625" style="61" customWidth="1"/>
  </cols>
  <sheetData>
    <row r="1" ht="13.5" customHeight="1"/>
    <row r="2" spans="1:10" ht="36" customHeight="1">
      <c r="A2" s="46" t="s">
        <v>184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1" customHeight="1">
      <c r="A3" s="88" t="s">
        <v>73</v>
      </c>
      <c r="B3" s="88"/>
      <c r="C3" s="88"/>
      <c r="D3" s="88"/>
      <c r="E3" s="88"/>
      <c r="J3" s="61" t="s">
        <v>2</v>
      </c>
    </row>
    <row r="4" spans="1:10" ht="15.75" customHeight="1">
      <c r="A4" s="67" t="s">
        <v>74</v>
      </c>
      <c r="B4" s="68"/>
      <c r="C4" s="69"/>
      <c r="D4" s="66" t="s">
        <v>78</v>
      </c>
      <c r="E4" s="66" t="s">
        <v>62</v>
      </c>
      <c r="F4" s="66" t="s">
        <v>185</v>
      </c>
      <c r="G4" s="66" t="s">
        <v>180</v>
      </c>
      <c r="H4" s="102" t="s">
        <v>186</v>
      </c>
      <c r="I4" s="102" t="s">
        <v>187</v>
      </c>
      <c r="J4" s="106" t="s">
        <v>183</v>
      </c>
    </row>
    <row r="5" spans="1:10" ht="28.5" customHeight="1">
      <c r="A5" s="103" t="s">
        <v>75</v>
      </c>
      <c r="B5" s="103" t="s">
        <v>76</v>
      </c>
      <c r="C5" s="103" t="s">
        <v>77</v>
      </c>
      <c r="D5" s="71"/>
      <c r="E5" s="71"/>
      <c r="F5" s="71"/>
      <c r="G5" s="71"/>
      <c r="H5" s="104"/>
      <c r="I5" s="104"/>
      <c r="J5" s="106"/>
    </row>
    <row r="6" spans="1:10" ht="29.25" customHeight="1">
      <c r="A6" s="94"/>
      <c r="B6" s="94"/>
      <c r="C6" s="94"/>
      <c r="D6" s="93" t="s">
        <v>68</v>
      </c>
      <c r="E6" s="84">
        <f aca="true" t="shared" si="0" ref="E6:J8">E7</f>
        <v>6600</v>
      </c>
      <c r="F6" s="105">
        <f t="shared" si="0"/>
        <v>6600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</row>
    <row r="7" spans="1:10" ht="29.25" customHeight="1">
      <c r="A7" s="94" t="s">
        <v>79</v>
      </c>
      <c r="B7" s="94"/>
      <c r="C7" s="94"/>
      <c r="D7" s="93" t="s">
        <v>80</v>
      </c>
      <c r="E7" s="84">
        <f t="shared" si="0"/>
        <v>6600</v>
      </c>
      <c r="F7" s="105">
        <f t="shared" si="0"/>
        <v>6600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</row>
    <row r="8" spans="1:10" ht="29.25" customHeight="1">
      <c r="A8" s="94" t="s">
        <v>102</v>
      </c>
      <c r="B8" s="94" t="s">
        <v>84</v>
      </c>
      <c r="C8" s="94"/>
      <c r="D8" s="93" t="s">
        <v>87</v>
      </c>
      <c r="E8" s="84">
        <f t="shared" si="0"/>
        <v>6600</v>
      </c>
      <c r="F8" s="105">
        <f t="shared" si="0"/>
        <v>6600</v>
      </c>
      <c r="G8" s="105">
        <f t="shared" si="0"/>
        <v>0</v>
      </c>
      <c r="H8" s="105">
        <f t="shared" si="0"/>
        <v>0</v>
      </c>
      <c r="I8" s="105">
        <f t="shared" si="0"/>
        <v>0</v>
      </c>
      <c r="J8" s="105">
        <f t="shared" si="0"/>
        <v>0</v>
      </c>
    </row>
    <row r="9" spans="1:10" ht="29.25" customHeight="1">
      <c r="A9" s="94" t="s">
        <v>86</v>
      </c>
      <c r="B9" s="94" t="s">
        <v>88</v>
      </c>
      <c r="C9" s="94" t="s">
        <v>84</v>
      </c>
      <c r="D9" s="93" t="s">
        <v>87</v>
      </c>
      <c r="E9" s="84">
        <v>6600</v>
      </c>
      <c r="F9" s="105">
        <v>6600</v>
      </c>
      <c r="G9" s="105">
        <v>0</v>
      </c>
      <c r="H9" s="105">
        <v>0</v>
      </c>
      <c r="I9" s="105">
        <v>0</v>
      </c>
      <c r="J9" s="105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:G1"/>
    </sheetView>
  </sheetViews>
  <sheetFormatPr defaultColWidth="9.25390625" defaultRowHeight="13.5"/>
  <cols>
    <col min="1" max="1" width="38.375" style="61" customWidth="1"/>
    <col min="2" max="2" width="29.625" style="61" customWidth="1"/>
    <col min="3" max="3" width="40.00390625" style="61" customWidth="1"/>
    <col min="4" max="4" width="27.875" style="61" customWidth="1"/>
    <col min="5" max="5" width="11.875" style="61" customWidth="1"/>
    <col min="6" max="6" width="12.625" style="61" customWidth="1"/>
    <col min="7" max="7" width="11.25390625" style="61" customWidth="1"/>
    <col min="8" max="32" width="9.00390625" style="61" bestFit="1" customWidth="1"/>
    <col min="33" max="16384" width="9.25390625" style="61" customWidth="1"/>
  </cols>
  <sheetData>
    <row r="1" spans="1:7" ht="51" customHeight="1">
      <c r="A1" s="137" t="s">
        <v>0</v>
      </c>
      <c r="B1" s="137"/>
      <c r="C1" s="137"/>
      <c r="D1" s="137"/>
      <c r="E1" s="137"/>
      <c r="F1" s="137"/>
      <c r="G1" s="137"/>
    </row>
    <row r="2" spans="1:7" ht="18.75" customHeight="1">
      <c r="A2" s="138" t="s">
        <v>1</v>
      </c>
      <c r="B2" s="139"/>
      <c r="C2" s="139"/>
      <c r="D2" s="140"/>
      <c r="E2" s="141"/>
      <c r="F2" s="141"/>
      <c r="G2" s="141" t="s">
        <v>2</v>
      </c>
    </row>
    <row r="3" spans="1:7" ht="18.75" customHeight="1">
      <c r="A3" s="142" t="s">
        <v>3</v>
      </c>
      <c r="B3" s="143"/>
      <c r="C3" s="142" t="s">
        <v>5</v>
      </c>
      <c r="D3" s="144"/>
      <c r="E3" s="144"/>
      <c r="F3" s="144"/>
      <c r="G3" s="143"/>
    </row>
    <row r="4" spans="1:7" ht="26.25" customHeight="1">
      <c r="A4" s="145" t="s">
        <v>188</v>
      </c>
      <c r="B4" s="145" t="s">
        <v>189</v>
      </c>
      <c r="C4" s="145" t="s">
        <v>188</v>
      </c>
      <c r="D4" s="145" t="s">
        <v>68</v>
      </c>
      <c r="E4" s="146" t="s">
        <v>190</v>
      </c>
      <c r="F4" s="146" t="s">
        <v>191</v>
      </c>
      <c r="G4" s="147" t="s">
        <v>192</v>
      </c>
    </row>
    <row r="5" spans="1:7" ht="24" customHeight="1">
      <c r="A5" s="148" t="s">
        <v>6</v>
      </c>
      <c r="B5" s="149">
        <v>2352587.12</v>
      </c>
      <c r="C5" s="148" t="s">
        <v>8</v>
      </c>
      <c r="D5" s="150">
        <v>0</v>
      </c>
      <c r="E5" s="146">
        <v>0</v>
      </c>
      <c r="F5" s="151">
        <v>0</v>
      </c>
      <c r="G5" s="152"/>
    </row>
    <row r="6" spans="1:7" ht="24" customHeight="1">
      <c r="A6" s="148" t="s">
        <v>9</v>
      </c>
      <c r="B6" s="153">
        <v>2352587.12</v>
      </c>
      <c r="C6" s="148" t="s">
        <v>11</v>
      </c>
      <c r="D6" s="150">
        <v>0</v>
      </c>
      <c r="E6" s="146">
        <v>0</v>
      </c>
      <c r="F6" s="151">
        <v>0</v>
      </c>
      <c r="G6" s="152"/>
    </row>
    <row r="7" spans="1:7" ht="24.75" customHeight="1">
      <c r="A7" s="148" t="s">
        <v>12</v>
      </c>
      <c r="B7" s="153">
        <v>0</v>
      </c>
      <c r="C7" s="148" t="s">
        <v>14</v>
      </c>
      <c r="D7" s="150">
        <v>0</v>
      </c>
      <c r="E7" s="146">
        <v>0</v>
      </c>
      <c r="F7" s="151">
        <v>0</v>
      </c>
      <c r="G7" s="152"/>
    </row>
    <row r="8" spans="1:7" ht="24.75" customHeight="1">
      <c r="A8" s="148" t="s">
        <v>15</v>
      </c>
      <c r="B8" s="153">
        <v>0</v>
      </c>
      <c r="C8" s="148" t="s">
        <v>17</v>
      </c>
      <c r="D8" s="150">
        <v>0</v>
      </c>
      <c r="E8" s="146">
        <v>0</v>
      </c>
      <c r="F8" s="151">
        <v>0</v>
      </c>
      <c r="G8" s="152"/>
    </row>
    <row r="9" spans="1:7" ht="23.25" customHeight="1">
      <c r="A9" s="148" t="s">
        <v>18</v>
      </c>
      <c r="B9" s="153">
        <v>0</v>
      </c>
      <c r="C9" s="148" t="s">
        <v>20</v>
      </c>
      <c r="D9" s="150">
        <v>2482587.12</v>
      </c>
      <c r="E9" s="146">
        <v>2352587.12</v>
      </c>
      <c r="F9" s="151">
        <v>0</v>
      </c>
      <c r="G9" s="152"/>
    </row>
    <row r="10" spans="1:7" ht="24.75" customHeight="1">
      <c r="A10" s="148" t="s">
        <v>21</v>
      </c>
      <c r="B10" s="153">
        <v>130000</v>
      </c>
      <c r="C10" s="148" t="s">
        <v>22</v>
      </c>
      <c r="D10" s="150">
        <v>0</v>
      </c>
      <c r="E10" s="146">
        <v>0</v>
      </c>
      <c r="F10" s="151">
        <v>0</v>
      </c>
      <c r="G10" s="152"/>
    </row>
    <row r="11" spans="1:7" ht="23.25" customHeight="1">
      <c r="A11" s="148" t="s">
        <v>23</v>
      </c>
      <c r="B11" s="153">
        <v>0</v>
      </c>
      <c r="C11" s="148" t="s">
        <v>24</v>
      </c>
      <c r="D11" s="150">
        <v>0</v>
      </c>
      <c r="E11" s="146">
        <v>0</v>
      </c>
      <c r="F11" s="151">
        <v>0</v>
      </c>
      <c r="G11" s="152"/>
    </row>
    <row r="12" spans="1:7" ht="23.25" customHeight="1">
      <c r="A12" s="148" t="s">
        <v>25</v>
      </c>
      <c r="B12" s="153">
        <v>0</v>
      </c>
      <c r="C12" s="148" t="s">
        <v>27</v>
      </c>
      <c r="D12" s="150">
        <v>0</v>
      </c>
      <c r="E12" s="146">
        <v>0</v>
      </c>
      <c r="F12" s="151">
        <v>0</v>
      </c>
      <c r="G12" s="152"/>
    </row>
    <row r="13" spans="1:7" ht="24" customHeight="1">
      <c r="A13" s="148" t="s">
        <v>28</v>
      </c>
      <c r="B13" s="153">
        <v>0</v>
      </c>
      <c r="C13" s="148" t="s">
        <v>30</v>
      </c>
      <c r="D13" s="150">
        <v>0</v>
      </c>
      <c r="E13" s="146">
        <v>0</v>
      </c>
      <c r="F13" s="151">
        <v>0</v>
      </c>
      <c r="G13" s="152"/>
    </row>
    <row r="14" spans="1:7" ht="23.25" customHeight="1">
      <c r="A14" s="154" t="s">
        <v>31</v>
      </c>
      <c r="B14" s="153">
        <v>0</v>
      </c>
      <c r="C14" s="148" t="s">
        <v>33</v>
      </c>
      <c r="D14" s="150">
        <v>0</v>
      </c>
      <c r="E14" s="146">
        <v>0</v>
      </c>
      <c r="F14" s="151">
        <v>0</v>
      </c>
      <c r="G14" s="152"/>
    </row>
    <row r="15" spans="1:7" ht="21.75" customHeight="1">
      <c r="A15" s="148"/>
      <c r="B15" s="148"/>
      <c r="C15" s="148" t="s">
        <v>35</v>
      </c>
      <c r="D15" s="150">
        <v>0</v>
      </c>
      <c r="E15" s="146">
        <v>0</v>
      </c>
      <c r="F15" s="151">
        <v>0</v>
      </c>
      <c r="G15" s="152"/>
    </row>
    <row r="16" spans="1:7" ht="22.5" customHeight="1">
      <c r="A16" s="148"/>
      <c r="B16" s="148"/>
      <c r="C16" s="148" t="s">
        <v>37</v>
      </c>
      <c r="D16" s="150">
        <v>0</v>
      </c>
      <c r="E16" s="146">
        <v>0</v>
      </c>
      <c r="F16" s="151">
        <v>0</v>
      </c>
      <c r="G16" s="152"/>
    </row>
    <row r="17" spans="1:7" ht="22.5" customHeight="1">
      <c r="A17" s="148"/>
      <c r="B17" s="148"/>
      <c r="C17" s="148" t="s">
        <v>39</v>
      </c>
      <c r="D17" s="150">
        <v>0</v>
      </c>
      <c r="E17" s="146">
        <v>0</v>
      </c>
      <c r="F17" s="151">
        <v>0</v>
      </c>
      <c r="G17" s="152"/>
    </row>
    <row r="18" spans="1:7" ht="22.5" customHeight="1">
      <c r="A18" s="148"/>
      <c r="B18" s="148"/>
      <c r="C18" s="148" t="s">
        <v>41</v>
      </c>
      <c r="D18" s="150">
        <v>0</v>
      </c>
      <c r="E18" s="146">
        <v>0</v>
      </c>
      <c r="F18" s="151">
        <v>0</v>
      </c>
      <c r="G18" s="152"/>
    </row>
    <row r="19" spans="1:7" ht="20.25" customHeight="1">
      <c r="A19" s="148"/>
      <c r="B19" s="148"/>
      <c r="C19" s="148" t="s">
        <v>42</v>
      </c>
      <c r="D19" s="150">
        <v>0</v>
      </c>
      <c r="E19" s="146">
        <v>0</v>
      </c>
      <c r="F19" s="151">
        <v>0</v>
      </c>
      <c r="G19" s="152"/>
    </row>
    <row r="20" spans="1:7" ht="21" customHeight="1">
      <c r="A20" s="148"/>
      <c r="B20" s="148"/>
      <c r="C20" s="148" t="s">
        <v>43</v>
      </c>
      <c r="D20" s="150">
        <v>0</v>
      </c>
      <c r="E20" s="146">
        <v>0</v>
      </c>
      <c r="F20" s="151">
        <v>0</v>
      </c>
      <c r="G20" s="152"/>
    </row>
    <row r="21" spans="1:7" ht="21" customHeight="1">
      <c r="A21" s="148"/>
      <c r="B21" s="148"/>
      <c r="C21" s="148" t="s">
        <v>44</v>
      </c>
      <c r="D21" s="150">
        <v>0</v>
      </c>
      <c r="E21" s="146">
        <v>0</v>
      </c>
      <c r="F21" s="151">
        <v>0</v>
      </c>
      <c r="G21" s="152"/>
    </row>
    <row r="22" spans="1:7" ht="21.75" customHeight="1">
      <c r="A22" s="148"/>
      <c r="B22" s="148"/>
      <c r="C22" s="148" t="s">
        <v>45</v>
      </c>
      <c r="D22" s="150">
        <v>0</v>
      </c>
      <c r="E22" s="146">
        <v>0</v>
      </c>
      <c r="F22" s="151">
        <v>0</v>
      </c>
      <c r="G22" s="152"/>
    </row>
    <row r="23" spans="1:7" ht="19.5" customHeight="1">
      <c r="A23" s="148"/>
      <c r="B23" s="148"/>
      <c r="C23" s="148" t="s">
        <v>46</v>
      </c>
      <c r="D23" s="150">
        <v>0</v>
      </c>
      <c r="E23" s="146">
        <v>0</v>
      </c>
      <c r="F23" s="151">
        <v>0</v>
      </c>
      <c r="G23" s="152"/>
    </row>
    <row r="24" spans="1:7" ht="20.25" customHeight="1">
      <c r="A24" s="148"/>
      <c r="B24" s="148"/>
      <c r="C24" s="148" t="s">
        <v>47</v>
      </c>
      <c r="D24" s="150">
        <v>0</v>
      </c>
      <c r="E24" s="146">
        <v>0</v>
      </c>
      <c r="F24" s="151">
        <v>0</v>
      </c>
      <c r="G24" s="152"/>
    </row>
    <row r="25" spans="1:7" ht="20.25" customHeight="1">
      <c r="A25" s="148"/>
      <c r="B25" s="148"/>
      <c r="C25" s="148" t="s">
        <v>48</v>
      </c>
      <c r="D25" s="150">
        <v>0</v>
      </c>
      <c r="E25" s="146">
        <v>0</v>
      </c>
      <c r="F25" s="151">
        <v>0</v>
      </c>
      <c r="G25" s="152"/>
    </row>
    <row r="26" spans="1:7" ht="19.5" customHeight="1">
      <c r="A26" s="148"/>
      <c r="B26" s="148"/>
      <c r="C26" s="148" t="s">
        <v>49</v>
      </c>
      <c r="D26" s="150">
        <v>0</v>
      </c>
      <c r="E26" s="146">
        <v>0</v>
      </c>
      <c r="F26" s="151">
        <v>0</v>
      </c>
      <c r="G26" s="152"/>
    </row>
    <row r="27" spans="1:7" ht="19.5" customHeight="1">
      <c r="A27" s="148"/>
      <c r="B27" s="148"/>
      <c r="C27" s="148" t="s">
        <v>50</v>
      </c>
      <c r="D27" s="150">
        <v>0</v>
      </c>
      <c r="E27" s="155">
        <v>0</v>
      </c>
      <c r="F27" s="151">
        <v>0</v>
      </c>
      <c r="G27" s="152"/>
    </row>
    <row r="28" spans="1:7" ht="20.25" customHeight="1">
      <c r="A28" s="148"/>
      <c r="B28" s="148"/>
      <c r="C28" s="148" t="s">
        <v>51</v>
      </c>
      <c r="D28" s="150">
        <v>0</v>
      </c>
      <c r="E28" s="146">
        <v>0</v>
      </c>
      <c r="F28" s="151">
        <v>0</v>
      </c>
      <c r="G28" s="152"/>
    </row>
    <row r="29" spans="1:7" ht="20.25" customHeight="1">
      <c r="A29" s="148"/>
      <c r="B29" s="148"/>
      <c r="C29" s="148" t="s">
        <v>52</v>
      </c>
      <c r="D29" s="150">
        <v>0</v>
      </c>
      <c r="E29" s="146">
        <v>0</v>
      </c>
      <c r="F29" s="151">
        <v>0</v>
      </c>
      <c r="G29" s="152"/>
    </row>
    <row r="30" spans="1:7" ht="20.25" customHeight="1">
      <c r="A30" s="148"/>
      <c r="B30" s="148"/>
      <c r="C30" s="148" t="s">
        <v>53</v>
      </c>
      <c r="D30" s="150">
        <v>0</v>
      </c>
      <c r="E30" s="146">
        <v>0</v>
      </c>
      <c r="F30" s="151">
        <v>0</v>
      </c>
      <c r="G30" s="152"/>
    </row>
    <row r="31" spans="1:7" ht="21" customHeight="1">
      <c r="A31" s="148"/>
      <c r="B31" s="148"/>
      <c r="C31" s="148" t="s">
        <v>54</v>
      </c>
      <c r="D31" s="150">
        <v>0</v>
      </c>
      <c r="E31" s="146">
        <v>0</v>
      </c>
      <c r="F31" s="151">
        <v>0</v>
      </c>
      <c r="G31" s="152"/>
    </row>
    <row r="32" spans="1:7" ht="21" customHeight="1">
      <c r="A32" s="148"/>
      <c r="B32" s="148"/>
      <c r="C32" s="148" t="s">
        <v>55</v>
      </c>
      <c r="D32" s="150">
        <v>0</v>
      </c>
      <c r="E32" s="146">
        <v>0</v>
      </c>
      <c r="F32" s="151">
        <v>0</v>
      </c>
      <c r="G32" s="152"/>
    </row>
    <row r="33" spans="1:7" ht="20.25" customHeight="1">
      <c r="A33" s="148"/>
      <c r="B33" s="148"/>
      <c r="C33" s="148" t="s">
        <v>56</v>
      </c>
      <c r="D33" s="150">
        <v>0</v>
      </c>
      <c r="E33" s="146">
        <v>0</v>
      </c>
      <c r="F33" s="151">
        <v>0</v>
      </c>
      <c r="G33" s="152"/>
    </row>
    <row r="34" spans="1:7" ht="18" customHeight="1">
      <c r="A34" s="156"/>
      <c r="B34" s="157"/>
      <c r="C34" s="157"/>
      <c r="D34" s="158"/>
      <c r="E34" s="146"/>
      <c r="F34" s="159"/>
      <c r="G34" s="160"/>
    </row>
    <row r="35" spans="1:7" ht="18.75" customHeight="1">
      <c r="A35" s="161" t="s">
        <v>57</v>
      </c>
      <c r="B35" s="162">
        <v>2482587.12</v>
      </c>
      <c r="C35" s="163" t="s">
        <v>58</v>
      </c>
      <c r="D35" s="164">
        <v>2482587.12</v>
      </c>
      <c r="E35" s="146">
        <v>2352587.12</v>
      </c>
      <c r="F35" s="151">
        <v>0</v>
      </c>
      <c r="G35" s="160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56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2"/>
  <sheetViews>
    <sheetView showGridLines="0" workbookViewId="0" topLeftCell="A1">
      <selection activeCell="D8" sqref="D8:D12"/>
    </sheetView>
  </sheetViews>
  <sheetFormatPr defaultColWidth="9.25390625" defaultRowHeight="13.5"/>
  <cols>
    <col min="1" max="1" width="6.00390625" style="61" customWidth="1"/>
    <col min="2" max="2" width="5.625" style="61" customWidth="1"/>
    <col min="3" max="3" width="5.875" style="61" customWidth="1"/>
    <col min="4" max="4" width="16.875" style="61" customWidth="1"/>
    <col min="5" max="5" width="17.50390625" style="61" customWidth="1"/>
    <col min="6" max="6" width="13.00390625" style="61" customWidth="1"/>
    <col min="7" max="7" width="12.875" style="61" customWidth="1"/>
    <col min="8" max="8" width="12.50390625" style="61" customWidth="1"/>
    <col min="9" max="9" width="11.625" style="61" customWidth="1"/>
    <col min="10" max="10" width="13.25390625" style="61" customWidth="1"/>
    <col min="11" max="17" width="9.00390625" style="61" bestFit="1" customWidth="1"/>
    <col min="18" max="18" width="11.375" style="61" customWidth="1"/>
    <col min="19" max="32" width="9.00390625" style="61" bestFit="1" customWidth="1"/>
    <col min="33" max="16384" width="9.25390625" style="61" customWidth="1"/>
  </cols>
  <sheetData>
    <row r="1" ht="13.5" customHeight="1"/>
    <row r="2" spans="1:19" ht="36" customHeight="1">
      <c r="A2" s="62" t="s">
        <v>193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1" customHeight="1">
      <c r="A3" s="88" t="s">
        <v>73</v>
      </c>
      <c r="B3" s="88"/>
      <c r="C3" s="88"/>
      <c r="D3" s="88"/>
      <c r="E3" s="88"/>
      <c r="J3" s="133"/>
      <c r="K3" s="133"/>
      <c r="L3" s="133"/>
      <c r="M3" s="133"/>
      <c r="N3" s="133"/>
      <c r="O3" s="133"/>
      <c r="P3" s="133"/>
      <c r="Q3" s="133"/>
      <c r="R3" s="134" t="s">
        <v>2</v>
      </c>
      <c r="S3" s="134"/>
    </row>
    <row r="4" spans="1:19" ht="17.25" customHeight="1">
      <c r="A4" s="67" t="s">
        <v>74</v>
      </c>
      <c r="B4" s="68"/>
      <c r="C4" s="68"/>
      <c r="D4" s="69"/>
      <c r="E4" s="66" t="s">
        <v>62</v>
      </c>
      <c r="F4" s="67" t="s">
        <v>7</v>
      </c>
      <c r="G4" s="68"/>
      <c r="H4" s="68"/>
      <c r="I4" s="69"/>
      <c r="J4" s="67" t="s">
        <v>19</v>
      </c>
      <c r="K4" s="68"/>
      <c r="L4" s="68"/>
      <c r="M4" s="68"/>
      <c r="N4" s="68"/>
      <c r="O4" s="68"/>
      <c r="P4" s="68"/>
      <c r="Q4" s="68"/>
      <c r="R4" s="68"/>
      <c r="S4" s="69"/>
    </row>
    <row r="5" spans="1:19" ht="33.75" customHeight="1">
      <c r="A5" s="67" t="s">
        <v>90</v>
      </c>
      <c r="B5" s="68"/>
      <c r="C5" s="69"/>
      <c r="D5" s="66" t="s">
        <v>78</v>
      </c>
      <c r="E5" s="70"/>
      <c r="F5" s="66" t="s">
        <v>68</v>
      </c>
      <c r="G5" s="66" t="s">
        <v>91</v>
      </c>
      <c r="H5" s="66" t="s">
        <v>92</v>
      </c>
      <c r="I5" s="66" t="s">
        <v>93</v>
      </c>
      <c r="J5" s="66" t="s">
        <v>68</v>
      </c>
      <c r="K5" s="66" t="s">
        <v>94</v>
      </c>
      <c r="L5" s="66" t="s">
        <v>95</v>
      </c>
      <c r="M5" s="66" t="s">
        <v>194</v>
      </c>
      <c r="N5" s="66" t="s">
        <v>195</v>
      </c>
      <c r="O5" s="66" t="s">
        <v>97</v>
      </c>
      <c r="P5" s="66" t="s">
        <v>196</v>
      </c>
      <c r="Q5" s="66" t="s">
        <v>112</v>
      </c>
      <c r="R5" s="66" t="s">
        <v>100</v>
      </c>
      <c r="S5" s="135" t="s">
        <v>101</v>
      </c>
    </row>
    <row r="6" spans="1:19" ht="21.75" customHeight="1">
      <c r="A6" s="103" t="s">
        <v>75</v>
      </c>
      <c r="B6" s="103" t="s">
        <v>76</v>
      </c>
      <c r="C6" s="103" t="s">
        <v>77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36"/>
    </row>
    <row r="7" spans="1:19" ht="26.25" customHeight="1">
      <c r="A7" s="94"/>
      <c r="B7" s="94"/>
      <c r="C7" s="94"/>
      <c r="D7" s="93" t="s">
        <v>68</v>
      </c>
      <c r="E7" s="105">
        <f aca="true" t="shared" si="0" ref="E7:S7">E8</f>
        <v>2352587.12</v>
      </c>
      <c r="F7" s="105">
        <f t="shared" si="0"/>
        <v>2152587.12</v>
      </c>
      <c r="G7" s="105">
        <f t="shared" si="0"/>
        <v>2041987.12</v>
      </c>
      <c r="H7" s="105">
        <f t="shared" si="0"/>
        <v>104000</v>
      </c>
      <c r="I7" s="105">
        <f t="shared" si="0"/>
        <v>6600</v>
      </c>
      <c r="J7" s="105">
        <f t="shared" si="0"/>
        <v>200000</v>
      </c>
      <c r="K7" s="105">
        <f t="shared" si="0"/>
        <v>200000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  <c r="Q7" s="105">
        <f t="shared" si="0"/>
        <v>0</v>
      </c>
      <c r="R7" s="105">
        <f t="shared" si="0"/>
        <v>0</v>
      </c>
      <c r="S7" s="105">
        <f t="shared" si="0"/>
        <v>0</v>
      </c>
    </row>
    <row r="8" spans="1:19" ht="26.25" customHeight="1">
      <c r="A8" s="94" t="s">
        <v>79</v>
      </c>
      <c r="B8" s="94"/>
      <c r="C8" s="94"/>
      <c r="D8" s="93" t="s">
        <v>80</v>
      </c>
      <c r="E8" s="105">
        <f aca="true" t="shared" si="1" ref="E8:S8">E9+E11</f>
        <v>2352587.12</v>
      </c>
      <c r="F8" s="105">
        <f t="shared" si="1"/>
        <v>2152587.12</v>
      </c>
      <c r="G8" s="105">
        <f t="shared" si="1"/>
        <v>2041987.12</v>
      </c>
      <c r="H8" s="105">
        <f t="shared" si="1"/>
        <v>104000</v>
      </c>
      <c r="I8" s="105">
        <f t="shared" si="1"/>
        <v>6600</v>
      </c>
      <c r="J8" s="105">
        <f t="shared" si="1"/>
        <v>200000</v>
      </c>
      <c r="K8" s="105">
        <f t="shared" si="1"/>
        <v>200000</v>
      </c>
      <c r="L8" s="105">
        <f t="shared" si="1"/>
        <v>0</v>
      </c>
      <c r="M8" s="105">
        <f t="shared" si="1"/>
        <v>0</v>
      </c>
      <c r="N8" s="105">
        <f t="shared" si="1"/>
        <v>0</v>
      </c>
      <c r="O8" s="105">
        <f t="shared" si="1"/>
        <v>0</v>
      </c>
      <c r="P8" s="105">
        <f t="shared" si="1"/>
        <v>0</v>
      </c>
      <c r="Q8" s="105">
        <f t="shared" si="1"/>
        <v>0</v>
      </c>
      <c r="R8" s="105">
        <f t="shared" si="1"/>
        <v>0</v>
      </c>
      <c r="S8" s="105">
        <f t="shared" si="1"/>
        <v>0</v>
      </c>
    </row>
    <row r="9" spans="1:19" ht="26.25" customHeight="1">
      <c r="A9" s="94" t="s">
        <v>102</v>
      </c>
      <c r="B9" s="94" t="s">
        <v>81</v>
      </c>
      <c r="C9" s="94"/>
      <c r="D9" s="93" t="s">
        <v>82</v>
      </c>
      <c r="E9" s="105">
        <f aca="true" t="shared" si="2" ref="E9:S9">E10</f>
        <v>200000</v>
      </c>
      <c r="F9" s="105">
        <f t="shared" si="2"/>
        <v>0</v>
      </c>
      <c r="G9" s="105">
        <f t="shared" si="2"/>
        <v>0</v>
      </c>
      <c r="H9" s="105">
        <f t="shared" si="2"/>
        <v>0</v>
      </c>
      <c r="I9" s="105">
        <f t="shared" si="2"/>
        <v>0</v>
      </c>
      <c r="J9" s="105">
        <f t="shared" si="2"/>
        <v>200000</v>
      </c>
      <c r="K9" s="105">
        <f t="shared" si="2"/>
        <v>200000</v>
      </c>
      <c r="L9" s="105">
        <f t="shared" si="2"/>
        <v>0</v>
      </c>
      <c r="M9" s="105">
        <f t="shared" si="2"/>
        <v>0</v>
      </c>
      <c r="N9" s="105">
        <f t="shared" si="2"/>
        <v>0</v>
      </c>
      <c r="O9" s="105">
        <f t="shared" si="2"/>
        <v>0</v>
      </c>
      <c r="P9" s="105">
        <f t="shared" si="2"/>
        <v>0</v>
      </c>
      <c r="Q9" s="105">
        <f t="shared" si="2"/>
        <v>0</v>
      </c>
      <c r="R9" s="105">
        <f t="shared" si="2"/>
        <v>0</v>
      </c>
      <c r="S9" s="105">
        <f t="shared" si="2"/>
        <v>0</v>
      </c>
    </row>
    <row r="10" spans="1:19" ht="26.25" customHeight="1">
      <c r="A10" s="94" t="s">
        <v>86</v>
      </c>
      <c r="B10" s="94" t="s">
        <v>83</v>
      </c>
      <c r="C10" s="94" t="s">
        <v>84</v>
      </c>
      <c r="D10" s="93" t="s">
        <v>85</v>
      </c>
      <c r="E10" s="105">
        <v>200000</v>
      </c>
      <c r="F10" s="105">
        <v>0</v>
      </c>
      <c r="G10" s="105">
        <v>0</v>
      </c>
      <c r="H10" s="105">
        <v>0</v>
      </c>
      <c r="I10" s="105">
        <v>0</v>
      </c>
      <c r="J10" s="105">
        <v>200000</v>
      </c>
      <c r="K10" s="105">
        <v>200000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26.25" customHeight="1">
      <c r="A11" s="94" t="s">
        <v>102</v>
      </c>
      <c r="B11" s="94" t="s">
        <v>84</v>
      </c>
      <c r="C11" s="94"/>
      <c r="D11" s="93" t="s">
        <v>87</v>
      </c>
      <c r="E11" s="105">
        <f aca="true" t="shared" si="3" ref="E11:S11">E12</f>
        <v>2152587.12</v>
      </c>
      <c r="F11" s="105">
        <f t="shared" si="3"/>
        <v>2152587.12</v>
      </c>
      <c r="G11" s="105">
        <f t="shared" si="3"/>
        <v>2041987.12</v>
      </c>
      <c r="H11" s="105">
        <f t="shared" si="3"/>
        <v>104000</v>
      </c>
      <c r="I11" s="105">
        <f t="shared" si="3"/>
        <v>6600</v>
      </c>
      <c r="J11" s="105">
        <f t="shared" si="3"/>
        <v>0</v>
      </c>
      <c r="K11" s="105">
        <f t="shared" si="3"/>
        <v>0</v>
      </c>
      <c r="L11" s="105">
        <f t="shared" si="3"/>
        <v>0</v>
      </c>
      <c r="M11" s="105">
        <f t="shared" si="3"/>
        <v>0</v>
      </c>
      <c r="N11" s="105">
        <f t="shared" si="3"/>
        <v>0</v>
      </c>
      <c r="O11" s="105">
        <f t="shared" si="3"/>
        <v>0</v>
      </c>
      <c r="P11" s="105">
        <f t="shared" si="3"/>
        <v>0</v>
      </c>
      <c r="Q11" s="105">
        <f t="shared" si="3"/>
        <v>0</v>
      </c>
      <c r="R11" s="105">
        <f t="shared" si="3"/>
        <v>0</v>
      </c>
      <c r="S11" s="105">
        <f t="shared" si="3"/>
        <v>0</v>
      </c>
    </row>
    <row r="12" spans="1:19" ht="26.25" customHeight="1">
      <c r="A12" s="94" t="s">
        <v>86</v>
      </c>
      <c r="B12" s="94" t="s">
        <v>88</v>
      </c>
      <c r="C12" s="94" t="s">
        <v>84</v>
      </c>
      <c r="D12" s="93" t="s">
        <v>87</v>
      </c>
      <c r="E12" s="105">
        <v>2152587.12</v>
      </c>
      <c r="F12" s="105">
        <v>2152587.12</v>
      </c>
      <c r="G12" s="105">
        <v>2041987.12</v>
      </c>
      <c r="H12" s="105">
        <v>104000</v>
      </c>
      <c r="I12" s="105">
        <v>6600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"/>
  <sheetViews>
    <sheetView showGridLines="0" workbookViewId="0" topLeftCell="A1">
      <selection activeCell="A10" sqref="A10"/>
    </sheetView>
  </sheetViews>
  <sheetFormatPr defaultColWidth="9.25390625" defaultRowHeight="13.5"/>
  <cols>
    <col min="1" max="1" width="6.50390625" style="61" customWidth="1"/>
    <col min="2" max="2" width="7.125" style="61" customWidth="1"/>
    <col min="3" max="3" width="6.875" style="61" customWidth="1"/>
    <col min="4" max="4" width="16.375" style="61" customWidth="1"/>
    <col min="5" max="5" width="20.00390625" style="61" customWidth="1"/>
    <col min="6" max="6" width="19.875" style="61" customWidth="1"/>
    <col min="7" max="7" width="15.75390625" style="61" customWidth="1"/>
    <col min="8" max="8" width="13.625" style="61" customWidth="1"/>
    <col min="9" max="9" width="14.625" style="61" customWidth="1"/>
    <col min="10" max="32" width="9.00390625" style="61" bestFit="1" customWidth="1"/>
    <col min="33" max="16384" width="9.25390625" style="61" customWidth="1"/>
  </cols>
  <sheetData>
    <row r="1" ht="13.5" customHeight="1"/>
    <row r="2" spans="1:9" ht="42.75" customHeight="1">
      <c r="A2" s="62" t="s">
        <v>197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88" t="s">
        <v>73</v>
      </c>
      <c r="B3" s="88"/>
      <c r="C3" s="88"/>
      <c r="D3" s="88"/>
      <c r="E3" s="88"/>
      <c r="I3" s="87" t="s">
        <v>2</v>
      </c>
    </row>
    <row r="4" spans="1:9" ht="17.25" customHeight="1">
      <c r="A4" s="67" t="s">
        <v>74</v>
      </c>
      <c r="B4" s="68"/>
      <c r="C4" s="68"/>
      <c r="D4" s="69"/>
      <c r="E4" s="66" t="s">
        <v>62</v>
      </c>
      <c r="F4" s="67" t="s">
        <v>7</v>
      </c>
      <c r="G4" s="68"/>
      <c r="H4" s="68"/>
      <c r="I4" s="69"/>
    </row>
    <row r="5" spans="1:9" ht="13.5" customHeight="1">
      <c r="A5" s="67" t="s">
        <v>90</v>
      </c>
      <c r="B5" s="68"/>
      <c r="C5" s="69"/>
      <c r="D5" s="66" t="s">
        <v>78</v>
      </c>
      <c r="E5" s="70"/>
      <c r="F5" s="66" t="s">
        <v>68</v>
      </c>
      <c r="G5" s="66" t="s">
        <v>91</v>
      </c>
      <c r="H5" s="66" t="s">
        <v>92</v>
      </c>
      <c r="I5" s="66" t="s">
        <v>93</v>
      </c>
    </row>
    <row r="6" spans="1:9" ht="18" customHeight="1">
      <c r="A6" s="103" t="s">
        <v>75</v>
      </c>
      <c r="B6" s="103" t="s">
        <v>76</v>
      </c>
      <c r="C6" s="103" t="s">
        <v>77</v>
      </c>
      <c r="D6" s="71"/>
      <c r="E6" s="71"/>
      <c r="F6" s="71"/>
      <c r="G6" s="71"/>
      <c r="H6" s="71"/>
      <c r="I6" s="71"/>
    </row>
    <row r="7" spans="1:9" ht="40.5" customHeight="1">
      <c r="A7" s="94"/>
      <c r="B7" s="94"/>
      <c r="C7" s="94"/>
      <c r="D7" s="93" t="s">
        <v>68</v>
      </c>
      <c r="E7" s="131">
        <f aca="true" t="shared" si="0" ref="E7:I9">E8</f>
        <v>2152587.12</v>
      </c>
      <c r="F7" s="131">
        <f t="shared" si="0"/>
        <v>2152587.12</v>
      </c>
      <c r="G7" s="132">
        <f t="shared" si="0"/>
        <v>2041987.12</v>
      </c>
      <c r="H7" s="132">
        <f t="shared" si="0"/>
        <v>104000</v>
      </c>
      <c r="I7" s="132">
        <f t="shared" si="0"/>
        <v>6600</v>
      </c>
    </row>
    <row r="8" spans="1:9" ht="40.5" customHeight="1">
      <c r="A8" s="94" t="s">
        <v>79</v>
      </c>
      <c r="B8" s="94"/>
      <c r="C8" s="94"/>
      <c r="D8" s="93" t="s">
        <v>80</v>
      </c>
      <c r="E8" s="131">
        <f t="shared" si="0"/>
        <v>2152587.12</v>
      </c>
      <c r="F8" s="131">
        <f t="shared" si="0"/>
        <v>2152587.12</v>
      </c>
      <c r="G8" s="132">
        <f t="shared" si="0"/>
        <v>2041987.12</v>
      </c>
      <c r="H8" s="132">
        <f t="shared" si="0"/>
        <v>104000</v>
      </c>
      <c r="I8" s="132">
        <f t="shared" si="0"/>
        <v>6600</v>
      </c>
    </row>
    <row r="9" spans="1:9" ht="40.5" customHeight="1">
      <c r="A9" s="94" t="s">
        <v>102</v>
      </c>
      <c r="B9" s="94" t="s">
        <v>84</v>
      </c>
      <c r="C9" s="94"/>
      <c r="D9" s="93" t="s">
        <v>87</v>
      </c>
      <c r="E9" s="131">
        <f t="shared" si="0"/>
        <v>2152587.12</v>
      </c>
      <c r="F9" s="131">
        <f t="shared" si="0"/>
        <v>2152587.12</v>
      </c>
      <c r="G9" s="132">
        <f t="shared" si="0"/>
        <v>2041987.12</v>
      </c>
      <c r="H9" s="132">
        <f t="shared" si="0"/>
        <v>104000</v>
      </c>
      <c r="I9" s="132">
        <f t="shared" si="0"/>
        <v>6600</v>
      </c>
    </row>
    <row r="10" spans="1:9" ht="40.5" customHeight="1">
      <c r="A10" s="94" t="s">
        <v>86</v>
      </c>
      <c r="B10" s="94" t="s">
        <v>88</v>
      </c>
      <c r="C10" s="94" t="s">
        <v>84</v>
      </c>
      <c r="D10" s="93" t="s">
        <v>87</v>
      </c>
      <c r="E10" s="131">
        <v>2152587.12</v>
      </c>
      <c r="F10" s="131">
        <v>2152587.12</v>
      </c>
      <c r="G10" s="132">
        <v>2041987.12</v>
      </c>
      <c r="H10" s="132">
        <v>104000</v>
      </c>
      <c r="I10" s="132">
        <v>6600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9"/>
  <sheetViews>
    <sheetView showGridLines="0" workbookViewId="0" topLeftCell="A1">
      <selection activeCell="A9" sqref="A9"/>
    </sheetView>
  </sheetViews>
  <sheetFormatPr defaultColWidth="9.25390625" defaultRowHeight="13.5"/>
  <cols>
    <col min="1" max="3" width="6.75390625" style="61" customWidth="1"/>
    <col min="4" max="4" width="15.00390625" style="61" customWidth="1"/>
    <col min="5" max="5" width="13.875" style="61" customWidth="1"/>
    <col min="6" max="32" width="9.00390625" style="61" bestFit="1" customWidth="1"/>
    <col min="33" max="16384" width="9.25390625" style="61" customWidth="1"/>
  </cols>
  <sheetData>
    <row r="1" ht="13.5" customHeight="1"/>
    <row r="2" spans="1:21" ht="30" customHeight="1">
      <c r="A2" s="46" t="s">
        <v>198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88" t="s">
        <v>60</v>
      </c>
      <c r="B3" s="88"/>
      <c r="C3" s="88"/>
      <c r="D3" s="88"/>
      <c r="E3" s="88"/>
      <c r="U3" s="61" t="s">
        <v>2</v>
      </c>
    </row>
    <row r="4" spans="1:22" ht="19.5" customHeight="1">
      <c r="A4" s="67" t="s">
        <v>74</v>
      </c>
      <c r="B4" s="68"/>
      <c r="C4" s="69"/>
      <c r="D4" s="66" t="s">
        <v>78</v>
      </c>
      <c r="E4" s="66" t="s">
        <v>62</v>
      </c>
      <c r="F4" s="67" t="s">
        <v>118</v>
      </c>
      <c r="G4" s="68"/>
      <c r="H4" s="68"/>
      <c r="I4" s="68"/>
      <c r="J4" s="69"/>
      <c r="K4" s="67" t="s">
        <v>119</v>
      </c>
      <c r="L4" s="68"/>
      <c r="M4" s="68"/>
      <c r="N4" s="68"/>
      <c r="O4" s="68"/>
      <c r="P4" s="68"/>
      <c r="Q4" s="103" t="s">
        <v>132</v>
      </c>
      <c r="R4" s="67" t="s">
        <v>120</v>
      </c>
      <c r="S4" s="68"/>
      <c r="T4" s="69"/>
      <c r="U4" s="66" t="s">
        <v>121</v>
      </c>
      <c r="V4" s="128" t="s">
        <v>122</v>
      </c>
    </row>
    <row r="5" spans="1:22" ht="39" customHeight="1">
      <c r="A5" s="103" t="s">
        <v>75</v>
      </c>
      <c r="B5" s="103" t="s">
        <v>76</v>
      </c>
      <c r="C5" s="103" t="s">
        <v>77</v>
      </c>
      <c r="D5" s="71"/>
      <c r="E5" s="71"/>
      <c r="F5" s="103" t="s">
        <v>68</v>
      </c>
      <c r="G5" s="103" t="s">
        <v>123</v>
      </c>
      <c r="H5" s="103" t="s">
        <v>124</v>
      </c>
      <c r="I5" s="103" t="s">
        <v>125</v>
      </c>
      <c r="J5" s="103" t="s">
        <v>126</v>
      </c>
      <c r="K5" s="103" t="s">
        <v>68</v>
      </c>
      <c r="L5" s="103" t="s">
        <v>199</v>
      </c>
      <c r="M5" s="103" t="s">
        <v>133</v>
      </c>
      <c r="N5" s="103" t="s">
        <v>129</v>
      </c>
      <c r="O5" s="103" t="s">
        <v>130</v>
      </c>
      <c r="P5" s="103" t="s">
        <v>131</v>
      </c>
      <c r="Q5" s="103"/>
      <c r="R5" s="103" t="s">
        <v>68</v>
      </c>
      <c r="S5" s="103" t="s">
        <v>128</v>
      </c>
      <c r="T5" s="103" t="s">
        <v>134</v>
      </c>
      <c r="U5" s="71"/>
      <c r="V5" s="129"/>
    </row>
    <row r="6" spans="1:22" ht="30" customHeight="1">
      <c r="A6" s="94"/>
      <c r="B6" s="94"/>
      <c r="C6" s="94"/>
      <c r="D6" s="93" t="s">
        <v>68</v>
      </c>
      <c r="E6" s="92">
        <f aca="true" t="shared" si="0" ref="E6:N8">E7</f>
        <v>2041987.12</v>
      </c>
      <c r="F6" s="92">
        <f t="shared" si="0"/>
        <v>1495836</v>
      </c>
      <c r="G6" s="92">
        <f t="shared" si="0"/>
        <v>1050672</v>
      </c>
      <c r="H6" s="92">
        <f t="shared" si="0"/>
        <v>0</v>
      </c>
      <c r="I6" s="92">
        <f t="shared" si="0"/>
        <v>0</v>
      </c>
      <c r="J6" s="92">
        <f t="shared" si="0"/>
        <v>445164</v>
      </c>
      <c r="K6" s="92">
        <f t="shared" si="0"/>
        <v>357210.48</v>
      </c>
      <c r="L6" s="92">
        <f t="shared" si="0"/>
        <v>104708.52</v>
      </c>
      <c r="M6" s="92">
        <f t="shared" si="0"/>
        <v>0</v>
      </c>
      <c r="N6" s="92">
        <f t="shared" si="0"/>
        <v>13168.2</v>
      </c>
      <c r="O6" s="92">
        <f aca="true" t="shared" si="1" ref="O6:V8">O7</f>
        <v>239333.76</v>
      </c>
      <c r="P6" s="92">
        <f t="shared" si="1"/>
        <v>0</v>
      </c>
      <c r="Q6" s="92">
        <f t="shared" si="1"/>
        <v>125900.32</v>
      </c>
      <c r="R6" s="92">
        <f t="shared" si="1"/>
        <v>0</v>
      </c>
      <c r="S6" s="92">
        <f t="shared" si="1"/>
        <v>0</v>
      </c>
      <c r="T6" s="92">
        <f t="shared" si="1"/>
        <v>0</v>
      </c>
      <c r="U6" s="92">
        <f t="shared" si="1"/>
        <v>0</v>
      </c>
      <c r="V6" s="130">
        <f t="shared" si="1"/>
        <v>63040.32</v>
      </c>
    </row>
    <row r="7" spans="1:22" ht="30" customHeight="1">
      <c r="A7" s="94" t="s">
        <v>79</v>
      </c>
      <c r="B7" s="94"/>
      <c r="C7" s="94"/>
      <c r="D7" s="93" t="s">
        <v>80</v>
      </c>
      <c r="E7" s="92">
        <f t="shared" si="0"/>
        <v>2041987.12</v>
      </c>
      <c r="F7" s="92">
        <f t="shared" si="0"/>
        <v>1495836</v>
      </c>
      <c r="G7" s="92">
        <f t="shared" si="0"/>
        <v>1050672</v>
      </c>
      <c r="H7" s="92">
        <f t="shared" si="0"/>
        <v>0</v>
      </c>
      <c r="I7" s="92">
        <f t="shared" si="0"/>
        <v>0</v>
      </c>
      <c r="J7" s="92">
        <f t="shared" si="0"/>
        <v>445164</v>
      </c>
      <c r="K7" s="92">
        <f t="shared" si="0"/>
        <v>357210.48</v>
      </c>
      <c r="L7" s="92">
        <f t="shared" si="0"/>
        <v>104708.52</v>
      </c>
      <c r="M7" s="92">
        <f t="shared" si="0"/>
        <v>0</v>
      </c>
      <c r="N7" s="92">
        <f t="shared" si="0"/>
        <v>13168.2</v>
      </c>
      <c r="O7" s="92">
        <f t="shared" si="1"/>
        <v>239333.76</v>
      </c>
      <c r="P7" s="92">
        <f t="shared" si="1"/>
        <v>0</v>
      </c>
      <c r="Q7" s="92">
        <f t="shared" si="1"/>
        <v>125900.32</v>
      </c>
      <c r="R7" s="92">
        <f t="shared" si="1"/>
        <v>0</v>
      </c>
      <c r="S7" s="92">
        <f t="shared" si="1"/>
        <v>0</v>
      </c>
      <c r="T7" s="92">
        <f t="shared" si="1"/>
        <v>0</v>
      </c>
      <c r="U7" s="92">
        <f t="shared" si="1"/>
        <v>0</v>
      </c>
      <c r="V7" s="130">
        <f t="shared" si="1"/>
        <v>63040.32</v>
      </c>
    </row>
    <row r="8" spans="1:22" ht="30" customHeight="1">
      <c r="A8" s="94" t="s">
        <v>102</v>
      </c>
      <c r="B8" s="94" t="s">
        <v>84</v>
      </c>
      <c r="C8" s="94"/>
      <c r="D8" s="93" t="s">
        <v>87</v>
      </c>
      <c r="E8" s="92">
        <f t="shared" si="0"/>
        <v>2041987.12</v>
      </c>
      <c r="F8" s="92">
        <f t="shared" si="0"/>
        <v>1495836</v>
      </c>
      <c r="G8" s="92">
        <f t="shared" si="0"/>
        <v>1050672</v>
      </c>
      <c r="H8" s="92">
        <f t="shared" si="0"/>
        <v>0</v>
      </c>
      <c r="I8" s="92">
        <f t="shared" si="0"/>
        <v>0</v>
      </c>
      <c r="J8" s="92">
        <f t="shared" si="0"/>
        <v>445164</v>
      </c>
      <c r="K8" s="92">
        <f t="shared" si="0"/>
        <v>357210.48</v>
      </c>
      <c r="L8" s="92">
        <f t="shared" si="0"/>
        <v>104708.52</v>
      </c>
      <c r="M8" s="92">
        <f t="shared" si="0"/>
        <v>0</v>
      </c>
      <c r="N8" s="92">
        <f t="shared" si="0"/>
        <v>13168.2</v>
      </c>
      <c r="O8" s="92">
        <f t="shared" si="1"/>
        <v>239333.76</v>
      </c>
      <c r="P8" s="92">
        <f t="shared" si="1"/>
        <v>0</v>
      </c>
      <c r="Q8" s="92">
        <f t="shared" si="1"/>
        <v>125900.32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92">
        <f t="shared" si="1"/>
        <v>0</v>
      </c>
      <c r="V8" s="130">
        <f t="shared" si="1"/>
        <v>63040.32</v>
      </c>
    </row>
    <row r="9" spans="1:22" ht="30" customHeight="1">
      <c r="A9" s="94" t="s">
        <v>86</v>
      </c>
      <c r="B9" s="94" t="s">
        <v>88</v>
      </c>
      <c r="C9" s="94" t="s">
        <v>84</v>
      </c>
      <c r="D9" s="93" t="s">
        <v>87</v>
      </c>
      <c r="E9" s="92">
        <v>2041987.12</v>
      </c>
      <c r="F9" s="92">
        <v>1495836</v>
      </c>
      <c r="G9" s="92">
        <v>1050672</v>
      </c>
      <c r="H9" s="92">
        <v>0</v>
      </c>
      <c r="I9" s="92">
        <v>0</v>
      </c>
      <c r="J9" s="92">
        <v>445164</v>
      </c>
      <c r="K9" s="92">
        <v>357210.48</v>
      </c>
      <c r="L9" s="92">
        <v>104708.52</v>
      </c>
      <c r="M9" s="92">
        <v>0</v>
      </c>
      <c r="N9" s="92">
        <v>13168.2</v>
      </c>
      <c r="O9" s="92">
        <v>239333.76</v>
      </c>
      <c r="P9" s="92">
        <v>0</v>
      </c>
      <c r="Q9" s="92">
        <v>125900.32</v>
      </c>
      <c r="R9" s="92">
        <v>0</v>
      </c>
      <c r="S9" s="92">
        <v>0</v>
      </c>
      <c r="T9" s="92">
        <v>0</v>
      </c>
      <c r="U9" s="92">
        <v>0</v>
      </c>
      <c r="V9" s="130">
        <v>63040.32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9"/>
  <sheetViews>
    <sheetView showGridLines="0" workbookViewId="0" topLeftCell="A1">
      <selection activeCell="B9" sqref="B9"/>
    </sheetView>
  </sheetViews>
  <sheetFormatPr defaultColWidth="9.25390625" defaultRowHeight="13.5"/>
  <cols>
    <col min="1" max="3" width="5.875" style="61" customWidth="1"/>
    <col min="4" max="4" width="17.375" style="61" customWidth="1"/>
    <col min="5" max="5" width="18.50390625" style="61" customWidth="1"/>
    <col min="6" max="6" width="14.50390625" style="61" customWidth="1"/>
    <col min="7" max="7" width="13.50390625" style="61" customWidth="1"/>
    <col min="8" max="8" width="11.875" style="61" customWidth="1"/>
    <col min="9" max="10" width="11.75390625" style="61" customWidth="1"/>
    <col min="11" max="11" width="13.00390625" style="61" customWidth="1"/>
    <col min="12" max="12" width="12.75390625" style="61" customWidth="1"/>
    <col min="13" max="13" width="12.25390625" style="61" customWidth="1"/>
    <col min="14" max="32" width="9.00390625" style="61" bestFit="1" customWidth="1"/>
    <col min="33" max="16384" width="9.25390625" style="61" customWidth="1"/>
  </cols>
  <sheetData>
    <row r="1" ht="13.5" customHeight="1"/>
    <row r="2" spans="1:13" ht="33.75" customHeight="1">
      <c r="A2" s="46" t="s">
        <v>200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1.75" customHeight="1">
      <c r="A3" s="63" t="s">
        <v>73</v>
      </c>
      <c r="B3" s="63"/>
      <c r="C3" s="63"/>
      <c r="D3" s="63"/>
      <c r="E3" s="63"/>
      <c r="M3" s="127" t="s">
        <v>2</v>
      </c>
    </row>
    <row r="4" spans="1:13" ht="18" customHeight="1">
      <c r="A4" s="78" t="s">
        <v>74</v>
      </c>
      <c r="B4" s="89"/>
      <c r="C4" s="79"/>
      <c r="D4" s="77" t="s">
        <v>78</v>
      </c>
      <c r="E4" s="77" t="s">
        <v>62</v>
      </c>
      <c r="F4" s="78" t="s">
        <v>104</v>
      </c>
      <c r="G4" s="89"/>
      <c r="H4" s="89"/>
      <c r="I4" s="89"/>
      <c r="J4" s="79"/>
      <c r="K4" s="78" t="s">
        <v>108</v>
      </c>
      <c r="L4" s="89"/>
      <c r="M4" s="79"/>
    </row>
    <row r="5" spans="1:13" ht="28.5" customHeight="1">
      <c r="A5" s="80" t="s">
        <v>75</v>
      </c>
      <c r="B5" s="80" t="s">
        <v>76</v>
      </c>
      <c r="C5" s="80" t="s">
        <v>77</v>
      </c>
      <c r="D5" s="82"/>
      <c r="E5" s="82"/>
      <c r="F5" s="80" t="s">
        <v>68</v>
      </c>
      <c r="G5" s="80" t="s">
        <v>137</v>
      </c>
      <c r="H5" s="80" t="s">
        <v>119</v>
      </c>
      <c r="I5" s="80" t="s">
        <v>132</v>
      </c>
      <c r="J5" s="80" t="s">
        <v>121</v>
      </c>
      <c r="K5" s="80" t="s">
        <v>68</v>
      </c>
      <c r="L5" s="80" t="s">
        <v>91</v>
      </c>
      <c r="M5" s="80" t="s">
        <v>138</v>
      </c>
    </row>
    <row r="6" spans="1:13" ht="27" customHeight="1">
      <c r="A6" s="94"/>
      <c r="B6" s="94"/>
      <c r="C6" s="94"/>
      <c r="D6" s="93" t="s">
        <v>68</v>
      </c>
      <c r="E6" s="92">
        <f aca="true" t="shared" si="0" ref="E6:M8">E7</f>
        <v>2041987.12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2041987.12</v>
      </c>
      <c r="L6" s="92">
        <f t="shared" si="0"/>
        <v>2041987.12</v>
      </c>
      <c r="M6" s="92">
        <f t="shared" si="0"/>
        <v>0</v>
      </c>
    </row>
    <row r="7" spans="1:13" ht="27" customHeight="1">
      <c r="A7" s="94" t="s">
        <v>79</v>
      </c>
      <c r="B7" s="94"/>
      <c r="C7" s="94"/>
      <c r="D7" s="93" t="s">
        <v>80</v>
      </c>
      <c r="E7" s="92">
        <f t="shared" si="0"/>
        <v>2041987.12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2041987.12</v>
      </c>
      <c r="L7" s="92">
        <f t="shared" si="0"/>
        <v>2041987.12</v>
      </c>
      <c r="M7" s="92">
        <f t="shared" si="0"/>
        <v>0</v>
      </c>
    </row>
    <row r="8" spans="1:13" ht="27" customHeight="1">
      <c r="A8" s="94" t="s">
        <v>102</v>
      </c>
      <c r="B8" s="94" t="s">
        <v>84</v>
      </c>
      <c r="C8" s="94"/>
      <c r="D8" s="93" t="s">
        <v>87</v>
      </c>
      <c r="E8" s="92">
        <f t="shared" si="0"/>
        <v>2041987.12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2041987.12</v>
      </c>
      <c r="L8" s="92">
        <f t="shared" si="0"/>
        <v>2041987.12</v>
      </c>
      <c r="M8" s="92">
        <f t="shared" si="0"/>
        <v>0</v>
      </c>
    </row>
    <row r="9" spans="1:13" ht="27" customHeight="1">
      <c r="A9" s="94" t="s">
        <v>79</v>
      </c>
      <c r="B9" s="94" t="s">
        <v>201</v>
      </c>
      <c r="C9" s="94" t="s">
        <v>84</v>
      </c>
      <c r="D9" s="93" t="s">
        <v>87</v>
      </c>
      <c r="E9" s="92">
        <v>2041987.12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2041987.12</v>
      </c>
      <c r="L9" s="92">
        <v>2041987.12</v>
      </c>
      <c r="M9" s="9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11"/>
  <sheetViews>
    <sheetView showGridLines="0" workbookViewId="0" topLeftCell="A1">
      <selection activeCell="D7" sqref="D7:D11"/>
    </sheetView>
  </sheetViews>
  <sheetFormatPr defaultColWidth="9.25390625" defaultRowHeight="13.5"/>
  <cols>
    <col min="1" max="3" width="5.375" style="61" customWidth="1"/>
    <col min="4" max="4" width="14.75390625" style="61" customWidth="1"/>
    <col min="5" max="5" width="17.875" style="61" customWidth="1"/>
    <col min="6" max="32" width="9.00390625" style="61" bestFit="1" customWidth="1"/>
    <col min="33" max="16384" width="9.25390625" style="61" customWidth="1"/>
  </cols>
  <sheetData>
    <row r="1" ht="13.5" customHeight="1"/>
    <row r="2" spans="1:25" ht="37.5" customHeight="1">
      <c r="A2" s="62" t="s">
        <v>202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32" ht="16.5" customHeight="1">
      <c r="A3" s="88" t="s">
        <v>73</v>
      </c>
      <c r="B3" s="88"/>
      <c r="C3" s="88"/>
      <c r="D3" s="88"/>
      <c r="E3" s="88"/>
      <c r="AF3" s="87" t="s">
        <v>2</v>
      </c>
    </row>
    <row r="4" spans="1:32" ht="18" customHeight="1">
      <c r="A4" s="67" t="s">
        <v>74</v>
      </c>
      <c r="B4" s="68"/>
      <c r="C4" s="69"/>
      <c r="D4" s="66" t="s">
        <v>78</v>
      </c>
      <c r="E4" s="66" t="s">
        <v>62</v>
      </c>
      <c r="F4" s="122" t="s">
        <v>140</v>
      </c>
      <c r="G4" s="122" t="s">
        <v>141</v>
      </c>
      <c r="H4" s="122" t="s">
        <v>142</v>
      </c>
      <c r="I4" s="66" t="s">
        <v>143</v>
      </c>
      <c r="J4" s="122" t="s">
        <v>144</v>
      </c>
      <c r="K4" s="122" t="s">
        <v>145</v>
      </c>
      <c r="L4" s="122" t="s">
        <v>146</v>
      </c>
      <c r="M4" s="123" t="s">
        <v>161</v>
      </c>
      <c r="N4" s="122" t="s">
        <v>147</v>
      </c>
      <c r="O4" s="122" t="s">
        <v>148</v>
      </c>
      <c r="P4" s="124" t="s">
        <v>149</v>
      </c>
      <c r="Q4" s="122" t="s">
        <v>150</v>
      </c>
      <c r="R4" s="122" t="s">
        <v>151</v>
      </c>
      <c r="S4" s="122" t="s">
        <v>152</v>
      </c>
      <c r="T4" s="124" t="s">
        <v>153</v>
      </c>
      <c r="U4" s="122" t="s">
        <v>154</v>
      </c>
      <c r="V4" s="122" t="s">
        <v>155</v>
      </c>
      <c r="W4" s="122" t="s">
        <v>156</v>
      </c>
      <c r="X4" s="122" t="s">
        <v>157</v>
      </c>
      <c r="Y4" s="122" t="s">
        <v>158</v>
      </c>
      <c r="Z4" s="66" t="s">
        <v>166</v>
      </c>
      <c r="AA4" s="66" t="s">
        <v>203</v>
      </c>
      <c r="AB4" s="66" t="s">
        <v>164</v>
      </c>
      <c r="AC4" s="66" t="s">
        <v>163</v>
      </c>
      <c r="AD4" s="66" t="s">
        <v>162</v>
      </c>
      <c r="AE4" s="66" t="s">
        <v>160</v>
      </c>
      <c r="AF4" s="66" t="s">
        <v>159</v>
      </c>
    </row>
    <row r="5" spans="1:32" ht="22.5" customHeight="1">
      <c r="A5" s="103" t="s">
        <v>75</v>
      </c>
      <c r="B5" s="103" t="s">
        <v>76</v>
      </c>
      <c r="C5" s="103" t="s">
        <v>77</v>
      </c>
      <c r="D5" s="71"/>
      <c r="E5" s="71"/>
      <c r="F5" s="123"/>
      <c r="G5" s="123"/>
      <c r="H5" s="123"/>
      <c r="I5" s="103"/>
      <c r="J5" s="123"/>
      <c r="K5" s="123"/>
      <c r="L5" s="123"/>
      <c r="M5" s="125"/>
      <c r="N5" s="123"/>
      <c r="O5" s="123"/>
      <c r="P5" s="126"/>
      <c r="Q5" s="123"/>
      <c r="R5" s="123"/>
      <c r="S5" s="123"/>
      <c r="T5" s="126"/>
      <c r="U5" s="123"/>
      <c r="V5" s="123"/>
      <c r="W5" s="123"/>
      <c r="X5" s="123"/>
      <c r="Y5" s="123"/>
      <c r="Z5" s="71"/>
      <c r="AA5" s="71"/>
      <c r="AB5" s="71"/>
      <c r="AC5" s="71"/>
      <c r="AD5" s="71"/>
      <c r="AE5" s="71"/>
      <c r="AF5" s="71"/>
    </row>
    <row r="6" spans="1:32" ht="27" customHeight="1">
      <c r="A6" s="94"/>
      <c r="B6" s="94"/>
      <c r="C6" s="94"/>
      <c r="D6" s="93" t="s">
        <v>68</v>
      </c>
      <c r="E6" s="92">
        <f aca="true" t="shared" si="0" ref="E6:AF6">E7</f>
        <v>304000</v>
      </c>
      <c r="F6" s="92">
        <f t="shared" si="0"/>
        <v>215000</v>
      </c>
      <c r="G6" s="92">
        <f t="shared" si="0"/>
        <v>6000</v>
      </c>
      <c r="H6" s="92">
        <f t="shared" si="0"/>
        <v>4000</v>
      </c>
      <c r="I6" s="92">
        <f t="shared" si="0"/>
        <v>26000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6000</v>
      </c>
      <c r="O6" s="92">
        <f t="shared" si="0"/>
        <v>8000</v>
      </c>
      <c r="P6" s="92">
        <f t="shared" si="0"/>
        <v>0</v>
      </c>
      <c r="Q6" s="92">
        <f t="shared" si="0"/>
        <v>3000</v>
      </c>
      <c r="R6" s="92">
        <f t="shared" si="0"/>
        <v>0</v>
      </c>
      <c r="S6" s="92">
        <f t="shared" si="0"/>
        <v>6000</v>
      </c>
      <c r="T6" s="92">
        <f t="shared" si="0"/>
        <v>6000</v>
      </c>
      <c r="U6" s="92">
        <f t="shared" si="0"/>
        <v>0</v>
      </c>
      <c r="V6" s="92">
        <f t="shared" si="0"/>
        <v>0</v>
      </c>
      <c r="W6" s="92">
        <f t="shared" si="0"/>
        <v>0</v>
      </c>
      <c r="X6" s="92">
        <f t="shared" si="0"/>
        <v>12000</v>
      </c>
      <c r="Y6" s="92">
        <f t="shared" si="0"/>
        <v>12000</v>
      </c>
      <c r="Z6" s="92">
        <f t="shared" si="0"/>
        <v>0</v>
      </c>
      <c r="AA6" s="92">
        <f t="shared" si="0"/>
        <v>0</v>
      </c>
      <c r="AB6" s="92">
        <f t="shared" si="0"/>
        <v>0</v>
      </c>
      <c r="AC6" s="92">
        <f t="shared" si="0"/>
        <v>0</v>
      </c>
      <c r="AD6" s="92">
        <f t="shared" si="0"/>
        <v>0</v>
      </c>
      <c r="AE6" s="92">
        <f t="shared" si="0"/>
        <v>0</v>
      </c>
      <c r="AF6" s="92">
        <f t="shared" si="0"/>
        <v>0</v>
      </c>
    </row>
    <row r="7" spans="1:32" ht="27" customHeight="1">
      <c r="A7" s="94" t="s">
        <v>79</v>
      </c>
      <c r="B7" s="94"/>
      <c r="C7" s="94"/>
      <c r="D7" s="93" t="s">
        <v>80</v>
      </c>
      <c r="E7" s="92">
        <f aca="true" t="shared" si="1" ref="E7:AF7">E8+E10</f>
        <v>304000</v>
      </c>
      <c r="F7" s="92">
        <f t="shared" si="1"/>
        <v>215000</v>
      </c>
      <c r="G7" s="92">
        <f t="shared" si="1"/>
        <v>6000</v>
      </c>
      <c r="H7" s="92">
        <f t="shared" si="1"/>
        <v>4000</v>
      </c>
      <c r="I7" s="92">
        <f t="shared" si="1"/>
        <v>26000</v>
      </c>
      <c r="J7" s="92">
        <f t="shared" si="1"/>
        <v>0</v>
      </c>
      <c r="K7" s="92">
        <f t="shared" si="1"/>
        <v>0</v>
      </c>
      <c r="L7" s="92">
        <f t="shared" si="1"/>
        <v>0</v>
      </c>
      <c r="M7" s="92">
        <f t="shared" si="1"/>
        <v>0</v>
      </c>
      <c r="N7" s="92">
        <f t="shared" si="1"/>
        <v>6000</v>
      </c>
      <c r="O7" s="92">
        <f t="shared" si="1"/>
        <v>8000</v>
      </c>
      <c r="P7" s="92">
        <f t="shared" si="1"/>
        <v>0</v>
      </c>
      <c r="Q7" s="92">
        <f t="shared" si="1"/>
        <v>3000</v>
      </c>
      <c r="R7" s="92">
        <f t="shared" si="1"/>
        <v>0</v>
      </c>
      <c r="S7" s="92">
        <f t="shared" si="1"/>
        <v>6000</v>
      </c>
      <c r="T7" s="92">
        <f t="shared" si="1"/>
        <v>6000</v>
      </c>
      <c r="U7" s="92">
        <f t="shared" si="1"/>
        <v>0</v>
      </c>
      <c r="V7" s="92">
        <f t="shared" si="1"/>
        <v>0</v>
      </c>
      <c r="W7" s="92">
        <f t="shared" si="1"/>
        <v>0</v>
      </c>
      <c r="X7" s="92">
        <f t="shared" si="1"/>
        <v>12000</v>
      </c>
      <c r="Y7" s="92">
        <f t="shared" si="1"/>
        <v>12000</v>
      </c>
      <c r="Z7" s="92">
        <f t="shared" si="1"/>
        <v>0</v>
      </c>
      <c r="AA7" s="92">
        <f t="shared" si="1"/>
        <v>0</v>
      </c>
      <c r="AB7" s="92">
        <f t="shared" si="1"/>
        <v>0</v>
      </c>
      <c r="AC7" s="92">
        <f t="shared" si="1"/>
        <v>0</v>
      </c>
      <c r="AD7" s="92">
        <f t="shared" si="1"/>
        <v>0</v>
      </c>
      <c r="AE7" s="92">
        <f t="shared" si="1"/>
        <v>0</v>
      </c>
      <c r="AF7" s="92">
        <f t="shared" si="1"/>
        <v>0</v>
      </c>
    </row>
    <row r="8" spans="1:32" ht="27" customHeight="1">
      <c r="A8" s="94" t="s">
        <v>102</v>
      </c>
      <c r="B8" s="94" t="s">
        <v>81</v>
      </c>
      <c r="C8" s="94"/>
      <c r="D8" s="93" t="s">
        <v>82</v>
      </c>
      <c r="E8" s="92">
        <f aca="true" t="shared" si="2" ref="E8:AF8">E9</f>
        <v>200000</v>
      </c>
      <c r="F8" s="92">
        <f t="shared" si="2"/>
        <v>200000</v>
      </c>
      <c r="G8" s="92">
        <f t="shared" si="2"/>
        <v>0</v>
      </c>
      <c r="H8" s="92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  <c r="L8" s="92">
        <f t="shared" si="2"/>
        <v>0</v>
      </c>
      <c r="M8" s="92">
        <f t="shared" si="2"/>
        <v>0</v>
      </c>
      <c r="N8" s="92">
        <f t="shared" si="2"/>
        <v>0</v>
      </c>
      <c r="O8" s="92">
        <f t="shared" si="2"/>
        <v>0</v>
      </c>
      <c r="P8" s="92">
        <f t="shared" si="2"/>
        <v>0</v>
      </c>
      <c r="Q8" s="92">
        <f t="shared" si="2"/>
        <v>0</v>
      </c>
      <c r="R8" s="92">
        <f t="shared" si="2"/>
        <v>0</v>
      </c>
      <c r="S8" s="92">
        <f t="shared" si="2"/>
        <v>0</v>
      </c>
      <c r="T8" s="92">
        <f t="shared" si="2"/>
        <v>0</v>
      </c>
      <c r="U8" s="92">
        <f t="shared" si="2"/>
        <v>0</v>
      </c>
      <c r="V8" s="92">
        <f t="shared" si="2"/>
        <v>0</v>
      </c>
      <c r="W8" s="92">
        <f t="shared" si="2"/>
        <v>0</v>
      </c>
      <c r="X8" s="92">
        <f t="shared" si="2"/>
        <v>0</v>
      </c>
      <c r="Y8" s="92">
        <f t="shared" si="2"/>
        <v>0</v>
      </c>
      <c r="Z8" s="92">
        <f t="shared" si="2"/>
        <v>0</v>
      </c>
      <c r="AA8" s="92">
        <f t="shared" si="2"/>
        <v>0</v>
      </c>
      <c r="AB8" s="92">
        <f t="shared" si="2"/>
        <v>0</v>
      </c>
      <c r="AC8" s="92">
        <f t="shared" si="2"/>
        <v>0</v>
      </c>
      <c r="AD8" s="92">
        <f t="shared" si="2"/>
        <v>0</v>
      </c>
      <c r="AE8" s="92">
        <f t="shared" si="2"/>
        <v>0</v>
      </c>
      <c r="AF8" s="92">
        <f t="shared" si="2"/>
        <v>0</v>
      </c>
    </row>
    <row r="9" spans="1:32" ht="27" customHeight="1">
      <c r="A9" s="94" t="s">
        <v>86</v>
      </c>
      <c r="B9" s="94" t="s">
        <v>83</v>
      </c>
      <c r="C9" s="94" t="s">
        <v>84</v>
      </c>
      <c r="D9" s="93" t="s">
        <v>85</v>
      </c>
      <c r="E9" s="92">
        <v>200000</v>
      </c>
      <c r="F9" s="92">
        <v>200000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</row>
    <row r="10" spans="1:32" ht="27" customHeight="1">
      <c r="A10" s="94" t="s">
        <v>102</v>
      </c>
      <c r="B10" s="94" t="s">
        <v>84</v>
      </c>
      <c r="C10" s="94"/>
      <c r="D10" s="93" t="s">
        <v>87</v>
      </c>
      <c r="E10" s="92">
        <f aca="true" t="shared" si="3" ref="E10:AF10">E11</f>
        <v>104000</v>
      </c>
      <c r="F10" s="92">
        <f t="shared" si="3"/>
        <v>15000</v>
      </c>
      <c r="G10" s="92">
        <f t="shared" si="3"/>
        <v>6000</v>
      </c>
      <c r="H10" s="92">
        <f t="shared" si="3"/>
        <v>4000</v>
      </c>
      <c r="I10" s="92">
        <f t="shared" si="3"/>
        <v>26000</v>
      </c>
      <c r="J10" s="92">
        <f t="shared" si="3"/>
        <v>0</v>
      </c>
      <c r="K10" s="92">
        <f t="shared" si="3"/>
        <v>0</v>
      </c>
      <c r="L10" s="92">
        <f t="shared" si="3"/>
        <v>0</v>
      </c>
      <c r="M10" s="92">
        <f t="shared" si="3"/>
        <v>0</v>
      </c>
      <c r="N10" s="92">
        <f t="shared" si="3"/>
        <v>6000</v>
      </c>
      <c r="O10" s="92">
        <f t="shared" si="3"/>
        <v>8000</v>
      </c>
      <c r="P10" s="92">
        <f t="shared" si="3"/>
        <v>0</v>
      </c>
      <c r="Q10" s="92">
        <f t="shared" si="3"/>
        <v>3000</v>
      </c>
      <c r="R10" s="92">
        <f t="shared" si="3"/>
        <v>0</v>
      </c>
      <c r="S10" s="92">
        <f t="shared" si="3"/>
        <v>6000</v>
      </c>
      <c r="T10" s="92">
        <f t="shared" si="3"/>
        <v>6000</v>
      </c>
      <c r="U10" s="92">
        <f t="shared" si="3"/>
        <v>0</v>
      </c>
      <c r="V10" s="92">
        <f t="shared" si="3"/>
        <v>0</v>
      </c>
      <c r="W10" s="92">
        <f t="shared" si="3"/>
        <v>0</v>
      </c>
      <c r="X10" s="92">
        <f t="shared" si="3"/>
        <v>12000</v>
      </c>
      <c r="Y10" s="92">
        <f t="shared" si="3"/>
        <v>12000</v>
      </c>
      <c r="Z10" s="92">
        <f t="shared" si="3"/>
        <v>0</v>
      </c>
      <c r="AA10" s="92">
        <f t="shared" si="3"/>
        <v>0</v>
      </c>
      <c r="AB10" s="92">
        <f t="shared" si="3"/>
        <v>0</v>
      </c>
      <c r="AC10" s="92">
        <f t="shared" si="3"/>
        <v>0</v>
      </c>
      <c r="AD10" s="92">
        <f t="shared" si="3"/>
        <v>0</v>
      </c>
      <c r="AE10" s="92">
        <f t="shared" si="3"/>
        <v>0</v>
      </c>
      <c r="AF10" s="92">
        <f t="shared" si="3"/>
        <v>0</v>
      </c>
    </row>
    <row r="11" spans="1:32" ht="27" customHeight="1">
      <c r="A11" s="94" t="s">
        <v>79</v>
      </c>
      <c r="B11" s="94" t="s">
        <v>88</v>
      </c>
      <c r="C11" s="94" t="s">
        <v>84</v>
      </c>
      <c r="D11" s="93" t="s">
        <v>87</v>
      </c>
      <c r="E11" s="92">
        <v>104000</v>
      </c>
      <c r="F11" s="92">
        <v>15000</v>
      </c>
      <c r="G11" s="92">
        <v>6000</v>
      </c>
      <c r="H11" s="92">
        <v>4000</v>
      </c>
      <c r="I11" s="92">
        <v>26000</v>
      </c>
      <c r="J11" s="92">
        <v>0</v>
      </c>
      <c r="K11" s="92">
        <v>0</v>
      </c>
      <c r="L11" s="92">
        <v>0</v>
      </c>
      <c r="M11" s="92">
        <v>0</v>
      </c>
      <c r="N11" s="92">
        <v>6000</v>
      </c>
      <c r="O11" s="92">
        <v>8000</v>
      </c>
      <c r="P11" s="92">
        <v>0</v>
      </c>
      <c r="Q11" s="92">
        <v>3000</v>
      </c>
      <c r="R11" s="92">
        <v>0</v>
      </c>
      <c r="S11" s="92">
        <v>6000</v>
      </c>
      <c r="T11" s="92">
        <v>6000</v>
      </c>
      <c r="U11" s="92">
        <v>0</v>
      </c>
      <c r="V11" s="92">
        <v>0</v>
      </c>
      <c r="W11" s="92">
        <v>0</v>
      </c>
      <c r="X11" s="92">
        <v>12000</v>
      </c>
      <c r="Y11" s="92">
        <v>12000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1"/>
  <sheetViews>
    <sheetView showGridLines="0" workbookViewId="0" topLeftCell="A1">
      <selection activeCell="A9" sqref="A9"/>
    </sheetView>
  </sheetViews>
  <sheetFormatPr defaultColWidth="9.25390625" defaultRowHeight="13.5"/>
  <cols>
    <col min="1" max="1" width="5.875" style="61" customWidth="1"/>
    <col min="2" max="2" width="6.375" style="61" customWidth="1"/>
    <col min="3" max="3" width="6.00390625" style="61" customWidth="1"/>
    <col min="4" max="4" width="19.75390625" style="61" customWidth="1"/>
    <col min="5" max="6" width="15.25390625" style="61" customWidth="1"/>
    <col min="7" max="8" width="9.00390625" style="61" bestFit="1" customWidth="1"/>
    <col min="9" max="16" width="7.75390625" style="61" customWidth="1"/>
    <col min="17" max="18" width="9.00390625" style="61" bestFit="1" customWidth="1"/>
    <col min="19" max="19" width="10.50390625" style="61" customWidth="1"/>
    <col min="20" max="32" width="9.00390625" style="61" bestFit="1" customWidth="1"/>
    <col min="33" max="16384" width="9.25390625" style="61" customWidth="1"/>
  </cols>
  <sheetData>
    <row r="1" ht="13.5" customHeight="1"/>
    <row r="2" spans="1:19" ht="39.75" customHeight="1">
      <c r="A2" s="46" t="s">
        <v>204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6.5" customHeight="1">
      <c r="A3" s="88" t="s">
        <v>73</v>
      </c>
      <c r="B3" s="88"/>
      <c r="C3" s="88"/>
      <c r="D3" s="88"/>
      <c r="E3" s="88"/>
      <c r="S3" s="61" t="s">
        <v>2</v>
      </c>
    </row>
    <row r="4" spans="1:19" ht="16.5" customHeight="1">
      <c r="A4" s="110" t="s">
        <v>74</v>
      </c>
      <c r="B4" s="111"/>
      <c r="C4" s="112"/>
      <c r="D4" s="113" t="s">
        <v>78</v>
      </c>
      <c r="E4" s="113" t="s">
        <v>62</v>
      </c>
      <c r="F4" s="114" t="s">
        <v>105</v>
      </c>
      <c r="G4" s="115"/>
      <c r="H4" s="115"/>
      <c r="I4" s="115"/>
      <c r="J4" s="115"/>
      <c r="K4" s="115"/>
      <c r="L4" s="115"/>
      <c r="M4" s="115"/>
      <c r="N4" s="115"/>
      <c r="O4" s="115"/>
      <c r="P4" s="120"/>
      <c r="Q4" s="78" t="s">
        <v>108</v>
      </c>
      <c r="R4" s="89"/>
      <c r="S4" s="79"/>
    </row>
    <row r="5" spans="1:19" ht="36.75" customHeight="1">
      <c r="A5" s="116" t="s">
        <v>75</v>
      </c>
      <c r="B5" s="116" t="s">
        <v>76</v>
      </c>
      <c r="C5" s="116" t="s">
        <v>77</v>
      </c>
      <c r="D5" s="117"/>
      <c r="E5" s="117"/>
      <c r="F5" s="118" t="s">
        <v>68</v>
      </c>
      <c r="G5" s="119" t="s">
        <v>168</v>
      </c>
      <c r="H5" s="119" t="s">
        <v>150</v>
      </c>
      <c r="I5" s="119" t="s">
        <v>151</v>
      </c>
      <c r="J5" s="77" t="s">
        <v>165</v>
      </c>
      <c r="K5" s="119" t="s">
        <v>152</v>
      </c>
      <c r="L5" s="119" t="s">
        <v>156</v>
      </c>
      <c r="M5" s="119" t="s">
        <v>169</v>
      </c>
      <c r="N5" s="119" t="s">
        <v>170</v>
      </c>
      <c r="O5" s="121" t="s">
        <v>171</v>
      </c>
      <c r="P5" s="119" t="s">
        <v>172</v>
      </c>
      <c r="Q5" s="80" t="s">
        <v>68</v>
      </c>
      <c r="R5" s="80" t="s">
        <v>94</v>
      </c>
      <c r="S5" s="80" t="s">
        <v>138</v>
      </c>
    </row>
    <row r="6" spans="1:19" ht="27" customHeight="1">
      <c r="A6" s="94"/>
      <c r="B6" s="94"/>
      <c r="C6" s="94"/>
      <c r="D6" s="93" t="s">
        <v>68</v>
      </c>
      <c r="E6" s="85">
        <f aca="true" t="shared" si="0" ref="E6:S6">E7</f>
        <v>304000</v>
      </c>
      <c r="F6" s="85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304000</v>
      </c>
      <c r="R6" s="92">
        <f t="shared" si="0"/>
        <v>304000</v>
      </c>
      <c r="S6" s="92">
        <f t="shared" si="0"/>
        <v>0</v>
      </c>
    </row>
    <row r="7" spans="1:19" ht="27" customHeight="1">
      <c r="A7" s="94" t="s">
        <v>79</v>
      </c>
      <c r="B7" s="94"/>
      <c r="C7" s="94"/>
      <c r="D7" s="93" t="s">
        <v>80</v>
      </c>
      <c r="E7" s="85">
        <f aca="true" t="shared" si="1" ref="E7:S7">E8+E10</f>
        <v>304000</v>
      </c>
      <c r="F7" s="85">
        <f t="shared" si="1"/>
        <v>0</v>
      </c>
      <c r="G7" s="92">
        <f t="shared" si="1"/>
        <v>0</v>
      </c>
      <c r="H7" s="92">
        <f t="shared" si="1"/>
        <v>0</v>
      </c>
      <c r="I7" s="92">
        <f t="shared" si="1"/>
        <v>0</v>
      </c>
      <c r="J7" s="92">
        <f t="shared" si="1"/>
        <v>0</v>
      </c>
      <c r="K7" s="92">
        <f t="shared" si="1"/>
        <v>0</v>
      </c>
      <c r="L7" s="92">
        <f t="shared" si="1"/>
        <v>0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304000</v>
      </c>
      <c r="R7" s="92">
        <f t="shared" si="1"/>
        <v>304000</v>
      </c>
      <c r="S7" s="92">
        <f t="shared" si="1"/>
        <v>0</v>
      </c>
    </row>
    <row r="8" spans="1:19" ht="27" customHeight="1">
      <c r="A8" s="94" t="s">
        <v>102</v>
      </c>
      <c r="B8" s="94" t="s">
        <v>81</v>
      </c>
      <c r="C8" s="94"/>
      <c r="D8" s="93" t="s">
        <v>82</v>
      </c>
      <c r="E8" s="85">
        <f aca="true" t="shared" si="2" ref="E8:S8">E9</f>
        <v>200000</v>
      </c>
      <c r="F8" s="85">
        <f t="shared" si="2"/>
        <v>0</v>
      </c>
      <c r="G8" s="92">
        <f t="shared" si="2"/>
        <v>0</v>
      </c>
      <c r="H8" s="92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  <c r="L8" s="92">
        <f t="shared" si="2"/>
        <v>0</v>
      </c>
      <c r="M8" s="92">
        <f t="shared" si="2"/>
        <v>0</v>
      </c>
      <c r="N8" s="92">
        <f t="shared" si="2"/>
        <v>0</v>
      </c>
      <c r="O8" s="92">
        <f t="shared" si="2"/>
        <v>0</v>
      </c>
      <c r="P8" s="92">
        <f t="shared" si="2"/>
        <v>0</v>
      </c>
      <c r="Q8" s="92">
        <f t="shared" si="2"/>
        <v>200000</v>
      </c>
      <c r="R8" s="92">
        <f t="shared" si="2"/>
        <v>200000</v>
      </c>
      <c r="S8" s="92">
        <f t="shared" si="2"/>
        <v>0</v>
      </c>
    </row>
    <row r="9" spans="1:19" ht="27" customHeight="1">
      <c r="A9" s="94" t="s">
        <v>79</v>
      </c>
      <c r="B9" s="94" t="s">
        <v>83</v>
      </c>
      <c r="C9" s="94" t="s">
        <v>84</v>
      </c>
      <c r="D9" s="93" t="s">
        <v>85</v>
      </c>
      <c r="E9" s="85">
        <v>200000</v>
      </c>
      <c r="F9" s="85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200000</v>
      </c>
      <c r="R9" s="92">
        <v>200000</v>
      </c>
      <c r="S9" s="92">
        <v>0</v>
      </c>
    </row>
    <row r="10" spans="1:19" ht="27" customHeight="1">
      <c r="A10" s="94" t="s">
        <v>102</v>
      </c>
      <c r="B10" s="94" t="s">
        <v>84</v>
      </c>
      <c r="C10" s="94"/>
      <c r="D10" s="93" t="s">
        <v>87</v>
      </c>
      <c r="E10" s="85">
        <f aca="true" t="shared" si="3" ref="E10:S10">E11</f>
        <v>104000</v>
      </c>
      <c r="F10" s="85">
        <f t="shared" si="3"/>
        <v>0</v>
      </c>
      <c r="G10" s="92">
        <f t="shared" si="3"/>
        <v>0</v>
      </c>
      <c r="H10" s="92">
        <f t="shared" si="3"/>
        <v>0</v>
      </c>
      <c r="I10" s="92">
        <f t="shared" si="3"/>
        <v>0</v>
      </c>
      <c r="J10" s="92">
        <f t="shared" si="3"/>
        <v>0</v>
      </c>
      <c r="K10" s="92">
        <f t="shared" si="3"/>
        <v>0</v>
      </c>
      <c r="L10" s="92">
        <f t="shared" si="3"/>
        <v>0</v>
      </c>
      <c r="M10" s="92">
        <f t="shared" si="3"/>
        <v>0</v>
      </c>
      <c r="N10" s="92">
        <f t="shared" si="3"/>
        <v>0</v>
      </c>
      <c r="O10" s="92">
        <f t="shared" si="3"/>
        <v>0</v>
      </c>
      <c r="P10" s="92">
        <f t="shared" si="3"/>
        <v>0</v>
      </c>
      <c r="Q10" s="92">
        <f t="shared" si="3"/>
        <v>104000</v>
      </c>
      <c r="R10" s="92">
        <f t="shared" si="3"/>
        <v>104000</v>
      </c>
      <c r="S10" s="92">
        <f t="shared" si="3"/>
        <v>0</v>
      </c>
    </row>
    <row r="11" spans="1:19" ht="27" customHeight="1">
      <c r="A11" s="94" t="s">
        <v>86</v>
      </c>
      <c r="B11" s="94" t="s">
        <v>88</v>
      </c>
      <c r="C11" s="94" t="s">
        <v>84</v>
      </c>
      <c r="D11" s="93" t="s">
        <v>87</v>
      </c>
      <c r="E11" s="85">
        <v>104000</v>
      </c>
      <c r="F11" s="85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104000</v>
      </c>
      <c r="R11" s="92">
        <v>104000</v>
      </c>
      <c r="S11" s="9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"/>
  <sheetViews>
    <sheetView showGridLines="0" workbookViewId="0" topLeftCell="A1">
      <selection activeCell="D7" sqref="D7:D8"/>
    </sheetView>
  </sheetViews>
  <sheetFormatPr defaultColWidth="9.25390625" defaultRowHeight="13.5"/>
  <cols>
    <col min="1" max="2" width="6.50390625" style="61" customWidth="1"/>
    <col min="3" max="3" width="7.125" style="61" customWidth="1"/>
    <col min="4" max="4" width="15.125" style="61" customWidth="1"/>
    <col min="5" max="32" width="9.00390625" style="61" bestFit="1" customWidth="1"/>
    <col min="33" max="16384" width="9.25390625" style="61" customWidth="1"/>
  </cols>
  <sheetData>
    <row r="1" ht="13.5" customHeight="1"/>
    <row r="2" spans="1:16" ht="47.25" customHeight="1">
      <c r="A2" s="46" t="s">
        <v>205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8" customHeight="1">
      <c r="A3" s="88" t="s">
        <v>73</v>
      </c>
      <c r="B3" s="88"/>
      <c r="C3" s="88"/>
      <c r="D3" s="88"/>
      <c r="E3" s="88"/>
      <c r="P3" s="87" t="s">
        <v>2</v>
      </c>
    </row>
    <row r="4" spans="1:16" ht="15.75" customHeight="1">
      <c r="A4" s="67" t="s">
        <v>74</v>
      </c>
      <c r="B4" s="68"/>
      <c r="C4" s="69"/>
      <c r="D4" s="66" t="s">
        <v>78</v>
      </c>
      <c r="E4" s="66" t="s">
        <v>62</v>
      </c>
      <c r="F4" s="66" t="s">
        <v>174</v>
      </c>
      <c r="G4" s="66" t="s">
        <v>175</v>
      </c>
      <c r="H4" s="102" t="s">
        <v>176</v>
      </c>
      <c r="I4" s="102" t="s">
        <v>177</v>
      </c>
      <c r="J4" s="102" t="s">
        <v>178</v>
      </c>
      <c r="K4" s="102" t="s">
        <v>179</v>
      </c>
      <c r="L4" s="102" t="s">
        <v>128</v>
      </c>
      <c r="M4" s="106" t="s">
        <v>180</v>
      </c>
      <c r="N4" s="107" t="s">
        <v>181</v>
      </c>
      <c r="O4" s="106" t="s">
        <v>182</v>
      </c>
      <c r="P4" s="66" t="s">
        <v>183</v>
      </c>
    </row>
    <row r="5" spans="1:16" ht="28.5" customHeight="1">
      <c r="A5" s="103" t="s">
        <v>75</v>
      </c>
      <c r="B5" s="103" t="s">
        <v>76</v>
      </c>
      <c r="C5" s="103" t="s">
        <v>77</v>
      </c>
      <c r="D5" s="71"/>
      <c r="E5" s="71"/>
      <c r="F5" s="71"/>
      <c r="G5" s="71"/>
      <c r="H5" s="104"/>
      <c r="I5" s="104"/>
      <c r="J5" s="104"/>
      <c r="K5" s="104"/>
      <c r="L5" s="104"/>
      <c r="M5" s="108"/>
      <c r="N5" s="109"/>
      <c r="O5" s="108"/>
      <c r="P5" s="71"/>
    </row>
    <row r="6" spans="1:16" ht="49.5" customHeight="1">
      <c r="A6" s="94"/>
      <c r="B6" s="94"/>
      <c r="C6" s="94"/>
      <c r="D6" s="93" t="s">
        <v>68</v>
      </c>
      <c r="E6" s="84">
        <f aca="true" t="shared" si="0" ref="E6:P8">E7</f>
        <v>6600</v>
      </c>
      <c r="F6" s="105">
        <f t="shared" si="0"/>
        <v>0</v>
      </c>
      <c r="G6" s="105">
        <f t="shared" si="0"/>
        <v>0</v>
      </c>
      <c r="H6" s="105">
        <f t="shared" si="0"/>
        <v>0</v>
      </c>
      <c r="I6" s="105">
        <f t="shared" si="0"/>
        <v>6600</v>
      </c>
      <c r="J6" s="105">
        <f t="shared" si="0"/>
        <v>0</v>
      </c>
      <c r="K6" s="105">
        <f t="shared" si="0"/>
        <v>0</v>
      </c>
      <c r="L6" s="105">
        <f t="shared" si="0"/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</row>
    <row r="7" spans="1:16" ht="49.5" customHeight="1">
      <c r="A7" s="94" t="s">
        <v>79</v>
      </c>
      <c r="B7" s="94"/>
      <c r="C7" s="94"/>
      <c r="D7" s="93" t="s">
        <v>80</v>
      </c>
      <c r="E7" s="84">
        <f t="shared" si="0"/>
        <v>6600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6600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</row>
    <row r="8" spans="1:16" ht="49.5" customHeight="1">
      <c r="A8" s="94" t="s">
        <v>102</v>
      </c>
      <c r="B8" s="94" t="s">
        <v>84</v>
      </c>
      <c r="C8" s="94"/>
      <c r="D8" s="93" t="s">
        <v>87</v>
      </c>
      <c r="E8" s="84">
        <f t="shared" si="0"/>
        <v>6600</v>
      </c>
      <c r="F8" s="105">
        <f t="shared" si="0"/>
        <v>0</v>
      </c>
      <c r="G8" s="105">
        <f t="shared" si="0"/>
        <v>0</v>
      </c>
      <c r="H8" s="105">
        <f t="shared" si="0"/>
        <v>0</v>
      </c>
      <c r="I8" s="105">
        <f t="shared" si="0"/>
        <v>6600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0</v>
      </c>
      <c r="N8" s="105">
        <f t="shared" si="0"/>
        <v>0</v>
      </c>
      <c r="O8" s="105">
        <f t="shared" si="0"/>
        <v>0</v>
      </c>
      <c r="P8" s="105">
        <f t="shared" si="0"/>
        <v>0</v>
      </c>
    </row>
    <row r="9" spans="1:16" ht="49.5" customHeight="1">
      <c r="A9" s="94" t="s">
        <v>79</v>
      </c>
      <c r="B9" s="94" t="s">
        <v>88</v>
      </c>
      <c r="C9" s="94" t="s">
        <v>84</v>
      </c>
      <c r="D9" s="93" t="s">
        <v>87</v>
      </c>
      <c r="E9" s="84">
        <v>6600</v>
      </c>
      <c r="F9" s="105">
        <v>0</v>
      </c>
      <c r="G9" s="105">
        <v>0</v>
      </c>
      <c r="H9" s="105">
        <v>0</v>
      </c>
      <c r="I9" s="105">
        <v>6600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"/>
  <sheetViews>
    <sheetView showGridLines="0" showZeros="0" workbookViewId="0" topLeftCell="A1">
      <selection activeCell="A1" sqref="A1"/>
    </sheetView>
  </sheetViews>
  <sheetFormatPr defaultColWidth="9.25390625" defaultRowHeight="13.5"/>
  <cols>
    <col min="1" max="1" width="10.625" style="61" customWidth="1"/>
    <col min="2" max="2" width="18.375" style="61" customWidth="1"/>
    <col min="3" max="3" width="21.125" style="61" customWidth="1"/>
    <col min="4" max="4" width="15.125" style="61" customWidth="1"/>
    <col min="5" max="5" width="24.375" style="61" customWidth="1"/>
    <col min="6" max="6" width="11.50390625" style="61" customWidth="1"/>
    <col min="7" max="8" width="12.00390625" style="61" customWidth="1"/>
    <col min="9" max="9" width="11.50390625" style="61" customWidth="1"/>
    <col min="10" max="10" width="11.00390625" style="61" customWidth="1"/>
    <col min="11" max="11" width="11.375" style="61" customWidth="1"/>
    <col min="12" max="12" width="12.00390625" style="61" customWidth="1"/>
    <col min="13" max="32" width="9.00390625" style="61" bestFit="1" customWidth="1"/>
    <col min="33" max="16384" width="9.25390625" style="61" customWidth="1"/>
  </cols>
  <sheetData>
    <row r="1" ht="13.5" customHeight="1"/>
    <row r="2" spans="1:12" ht="30" customHeight="1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3.5" customHeight="1">
      <c r="A3" s="63" t="s">
        <v>60</v>
      </c>
      <c r="B3" s="64"/>
      <c r="C3" s="64"/>
      <c r="D3" s="63"/>
      <c r="L3" s="87" t="s">
        <v>2</v>
      </c>
    </row>
    <row r="4" spans="1:12" ht="13.5" customHeight="1">
      <c r="A4" s="67" t="s">
        <v>61</v>
      </c>
      <c r="B4" s="69"/>
      <c r="C4" s="66" t="s">
        <v>62</v>
      </c>
      <c r="D4" s="67" t="s">
        <v>63</v>
      </c>
      <c r="E4" s="69"/>
      <c r="F4" s="66" t="s">
        <v>15</v>
      </c>
      <c r="G4" s="66" t="s">
        <v>18</v>
      </c>
      <c r="H4" s="172" t="s">
        <v>21</v>
      </c>
      <c r="I4" s="66" t="s">
        <v>23</v>
      </c>
      <c r="J4" s="66" t="s">
        <v>25</v>
      </c>
      <c r="K4" s="66" t="s">
        <v>28</v>
      </c>
      <c r="L4" s="66" t="s">
        <v>31</v>
      </c>
    </row>
    <row r="5" spans="1:12" ht="27" customHeight="1">
      <c r="A5" s="103" t="s">
        <v>64</v>
      </c>
      <c r="B5" s="103" t="s">
        <v>65</v>
      </c>
      <c r="C5" s="71"/>
      <c r="D5" s="71" t="s">
        <v>66</v>
      </c>
      <c r="E5" s="71" t="s">
        <v>67</v>
      </c>
      <c r="F5" s="71"/>
      <c r="G5" s="71"/>
      <c r="H5" s="173"/>
      <c r="I5" s="71"/>
      <c r="J5" s="71"/>
      <c r="K5" s="71"/>
      <c r="L5" s="71"/>
    </row>
    <row r="6" spans="1:12" ht="24.75" customHeight="1">
      <c r="A6" s="83"/>
      <c r="B6" s="83" t="s">
        <v>68</v>
      </c>
      <c r="C6" s="85">
        <f aca="true" t="shared" si="0" ref="C6:L7">C7</f>
        <v>2482587.12</v>
      </c>
      <c r="D6" s="85">
        <f t="shared" si="0"/>
        <v>2352587.12</v>
      </c>
      <c r="E6" s="85">
        <f t="shared" si="0"/>
        <v>0</v>
      </c>
      <c r="F6" s="85">
        <f t="shared" si="0"/>
        <v>0</v>
      </c>
      <c r="G6" s="85">
        <f t="shared" si="0"/>
        <v>0</v>
      </c>
      <c r="H6" s="85">
        <f t="shared" si="0"/>
        <v>130000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</row>
    <row r="7" spans="1:12" ht="24.75" customHeight="1">
      <c r="A7" s="83"/>
      <c r="B7" s="83" t="s">
        <v>69</v>
      </c>
      <c r="C7" s="85">
        <f t="shared" si="0"/>
        <v>2482587.12</v>
      </c>
      <c r="D7" s="85">
        <f t="shared" si="0"/>
        <v>2352587.12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130000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</row>
    <row r="8" spans="1:12" ht="24.75" customHeight="1">
      <c r="A8" s="83" t="s">
        <v>70</v>
      </c>
      <c r="B8" s="83" t="s">
        <v>71</v>
      </c>
      <c r="C8" s="85">
        <v>2482587.12</v>
      </c>
      <c r="D8" s="85">
        <v>2352587.12</v>
      </c>
      <c r="E8" s="85">
        <v>0</v>
      </c>
      <c r="F8" s="85">
        <v>0</v>
      </c>
      <c r="G8" s="85">
        <v>0</v>
      </c>
      <c r="H8" s="85">
        <v>130000</v>
      </c>
      <c r="I8" s="85">
        <v>0</v>
      </c>
      <c r="J8" s="85">
        <v>0</v>
      </c>
      <c r="K8" s="85">
        <v>0</v>
      </c>
      <c r="L8" s="85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9"/>
  <sheetViews>
    <sheetView showGridLines="0" workbookViewId="0" topLeftCell="A1">
      <selection activeCell="A9" sqref="A9"/>
    </sheetView>
  </sheetViews>
  <sheetFormatPr defaultColWidth="9.25390625" defaultRowHeight="13.5"/>
  <cols>
    <col min="1" max="3" width="5.375" style="61" customWidth="1"/>
    <col min="4" max="5" width="17.75390625" style="61" customWidth="1"/>
    <col min="6" max="6" width="10.625" style="61" customWidth="1"/>
    <col min="7" max="7" width="10.00390625" style="61" customWidth="1"/>
    <col min="8" max="8" width="10.125" style="61" customWidth="1"/>
    <col min="9" max="9" width="10.50390625" style="61" customWidth="1"/>
    <col min="10" max="10" width="10.625" style="61" customWidth="1"/>
    <col min="11" max="32" width="9.00390625" style="61" bestFit="1" customWidth="1"/>
    <col min="33" max="16384" width="9.25390625" style="61" customWidth="1"/>
  </cols>
  <sheetData>
    <row r="1" ht="13.5" customHeight="1"/>
    <row r="2" spans="1:10" ht="36" customHeight="1">
      <c r="A2" s="46" t="s">
        <v>206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1" customHeight="1">
      <c r="A3" s="88" t="s">
        <v>73</v>
      </c>
      <c r="B3" s="88"/>
      <c r="C3" s="88"/>
      <c r="D3" s="88"/>
      <c r="E3" s="88"/>
      <c r="J3" s="61" t="s">
        <v>2</v>
      </c>
    </row>
    <row r="4" spans="1:10" ht="15.75" customHeight="1">
      <c r="A4" s="67" t="s">
        <v>74</v>
      </c>
      <c r="B4" s="68"/>
      <c r="C4" s="69"/>
      <c r="D4" s="66" t="s">
        <v>78</v>
      </c>
      <c r="E4" s="66" t="s">
        <v>62</v>
      </c>
      <c r="F4" s="66" t="s">
        <v>185</v>
      </c>
      <c r="G4" s="66" t="s">
        <v>180</v>
      </c>
      <c r="H4" s="102" t="s">
        <v>186</v>
      </c>
      <c r="I4" s="102" t="s">
        <v>187</v>
      </c>
      <c r="J4" s="106" t="s">
        <v>183</v>
      </c>
    </row>
    <row r="5" spans="1:10" ht="28.5" customHeight="1">
      <c r="A5" s="103" t="s">
        <v>75</v>
      </c>
      <c r="B5" s="103" t="s">
        <v>76</v>
      </c>
      <c r="C5" s="103" t="s">
        <v>77</v>
      </c>
      <c r="D5" s="71"/>
      <c r="E5" s="71"/>
      <c r="F5" s="71"/>
      <c r="G5" s="71"/>
      <c r="H5" s="104"/>
      <c r="I5" s="104"/>
      <c r="J5" s="106"/>
    </row>
    <row r="6" spans="1:10" ht="29.25" customHeight="1">
      <c r="A6" s="94"/>
      <c r="B6" s="94"/>
      <c r="C6" s="94"/>
      <c r="D6" s="93" t="s">
        <v>68</v>
      </c>
      <c r="E6" s="84">
        <f aca="true" t="shared" si="0" ref="E6:J8">E7</f>
        <v>6600</v>
      </c>
      <c r="F6" s="105">
        <f t="shared" si="0"/>
        <v>6600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</row>
    <row r="7" spans="1:10" ht="29.25" customHeight="1">
      <c r="A7" s="94" t="s">
        <v>79</v>
      </c>
      <c r="B7" s="94"/>
      <c r="C7" s="94"/>
      <c r="D7" s="93" t="s">
        <v>80</v>
      </c>
      <c r="E7" s="84">
        <f t="shared" si="0"/>
        <v>6600</v>
      </c>
      <c r="F7" s="105">
        <f t="shared" si="0"/>
        <v>6600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</row>
    <row r="8" spans="1:10" ht="29.25" customHeight="1">
      <c r="A8" s="94" t="s">
        <v>102</v>
      </c>
      <c r="B8" s="94" t="s">
        <v>84</v>
      </c>
      <c r="C8" s="94"/>
      <c r="D8" s="93" t="s">
        <v>87</v>
      </c>
      <c r="E8" s="84">
        <f t="shared" si="0"/>
        <v>6600</v>
      </c>
      <c r="F8" s="105">
        <f t="shared" si="0"/>
        <v>6600</v>
      </c>
      <c r="G8" s="105">
        <f t="shared" si="0"/>
        <v>0</v>
      </c>
      <c r="H8" s="105">
        <f t="shared" si="0"/>
        <v>0</v>
      </c>
      <c r="I8" s="105">
        <f t="shared" si="0"/>
        <v>0</v>
      </c>
      <c r="J8" s="105">
        <f t="shared" si="0"/>
        <v>0</v>
      </c>
    </row>
    <row r="9" spans="1:10" ht="29.25" customHeight="1">
      <c r="A9" s="94" t="s">
        <v>79</v>
      </c>
      <c r="B9" s="94" t="s">
        <v>88</v>
      </c>
      <c r="C9" s="94" t="s">
        <v>84</v>
      </c>
      <c r="D9" s="93" t="s">
        <v>87</v>
      </c>
      <c r="E9" s="84">
        <v>6600</v>
      </c>
      <c r="F9" s="105">
        <v>6600</v>
      </c>
      <c r="G9" s="105">
        <v>0</v>
      </c>
      <c r="H9" s="105">
        <v>0</v>
      </c>
      <c r="I9" s="105">
        <v>0</v>
      </c>
      <c r="J9" s="105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E7" sqref="E7:Q7"/>
    </sheetView>
  </sheetViews>
  <sheetFormatPr defaultColWidth="9.25390625" defaultRowHeight="13.5"/>
  <cols>
    <col min="1" max="1" width="6.75390625" style="61" customWidth="1"/>
    <col min="2" max="3" width="5.875" style="61" customWidth="1"/>
    <col min="4" max="4" width="13.375" style="61" customWidth="1"/>
    <col min="5" max="32" width="9.00390625" style="61" bestFit="1" customWidth="1"/>
    <col min="33" max="16384" width="9.25390625" style="61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31.5" customHeight="1">
      <c r="A2" s="46" t="s">
        <v>207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" customHeight="1">
      <c r="A3" s="63" t="s">
        <v>73</v>
      </c>
      <c r="B3" s="63"/>
      <c r="C3" s="63"/>
      <c r="D3" s="63"/>
      <c r="E3" s="63"/>
      <c r="F3" s="63"/>
      <c r="Q3" s="87" t="s">
        <v>2</v>
      </c>
    </row>
    <row r="4" spans="1:17" ht="16.5" customHeight="1">
      <c r="A4" s="78" t="s">
        <v>74</v>
      </c>
      <c r="B4" s="89"/>
      <c r="C4" s="89"/>
      <c r="D4" s="79"/>
      <c r="E4" s="77" t="s">
        <v>62</v>
      </c>
      <c r="F4" s="78" t="s">
        <v>7</v>
      </c>
      <c r="G4" s="89"/>
      <c r="H4" s="89"/>
      <c r="I4" s="79"/>
      <c r="J4" s="78" t="s">
        <v>19</v>
      </c>
      <c r="K4" s="89"/>
      <c r="L4" s="89"/>
      <c r="M4" s="89"/>
      <c r="N4" s="89"/>
      <c r="O4" s="89"/>
      <c r="P4" s="89"/>
      <c r="Q4" s="79"/>
    </row>
    <row r="5" spans="1:17" ht="16.5" customHeight="1">
      <c r="A5" s="78" t="s">
        <v>90</v>
      </c>
      <c r="B5" s="89"/>
      <c r="C5" s="79"/>
      <c r="D5" s="77" t="s">
        <v>78</v>
      </c>
      <c r="E5" s="90"/>
      <c r="F5" s="77" t="s">
        <v>68</v>
      </c>
      <c r="G5" s="77" t="s">
        <v>91</v>
      </c>
      <c r="H5" s="77" t="s">
        <v>92</v>
      </c>
      <c r="I5" s="77" t="s">
        <v>93</v>
      </c>
      <c r="J5" s="77" t="s">
        <v>68</v>
      </c>
      <c r="K5" s="77" t="s">
        <v>94</v>
      </c>
      <c r="L5" s="77" t="s">
        <v>95</v>
      </c>
      <c r="M5" s="77" t="s">
        <v>96</v>
      </c>
      <c r="N5" s="77" t="s">
        <v>97</v>
      </c>
      <c r="O5" s="77" t="s">
        <v>98</v>
      </c>
      <c r="P5" s="77" t="s">
        <v>100</v>
      </c>
      <c r="Q5" s="98" t="s">
        <v>101</v>
      </c>
    </row>
    <row r="6" spans="1:17" ht="18" customHeight="1">
      <c r="A6" s="80" t="s">
        <v>75</v>
      </c>
      <c r="B6" s="80" t="s">
        <v>76</v>
      </c>
      <c r="C6" s="80" t="s">
        <v>77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99"/>
    </row>
    <row r="7" spans="1:17" ht="21.75" customHeight="1">
      <c r="A7" s="101"/>
      <c r="B7" s="101"/>
      <c r="C7" s="101"/>
      <c r="D7" s="95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E7" sqref="E7:Q7"/>
    </sheetView>
  </sheetViews>
  <sheetFormatPr defaultColWidth="9.25390625" defaultRowHeight="13.5"/>
  <cols>
    <col min="1" max="1" width="5.25390625" style="61" customWidth="1"/>
    <col min="2" max="2" width="5.75390625" style="61" customWidth="1"/>
    <col min="3" max="3" width="5.375" style="61" customWidth="1"/>
    <col min="4" max="4" width="18.125" style="61" customWidth="1"/>
    <col min="5" max="5" width="15.375" style="61" customWidth="1"/>
    <col min="6" max="16" width="9.00390625" style="61" bestFit="1" customWidth="1"/>
    <col min="17" max="17" width="11.625" style="61" customWidth="1"/>
    <col min="18" max="32" width="9.00390625" style="61" bestFit="1" customWidth="1"/>
    <col min="33" max="16384" width="9.25390625" style="61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7.25" customHeight="1">
      <c r="A2" s="62" t="s">
        <v>208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8" customHeight="1">
      <c r="A3" s="88" t="s">
        <v>73</v>
      </c>
      <c r="B3" s="100"/>
      <c r="C3" s="100"/>
      <c r="D3" s="100"/>
      <c r="Q3" s="61" t="s">
        <v>2</v>
      </c>
    </row>
    <row r="4" spans="1:17" ht="40.5" customHeight="1">
      <c r="A4" s="78" t="s">
        <v>74</v>
      </c>
      <c r="B4" s="89"/>
      <c r="C4" s="79"/>
      <c r="D4" s="77" t="s">
        <v>74</v>
      </c>
      <c r="E4" s="77" t="s">
        <v>62</v>
      </c>
      <c r="F4" s="77" t="s">
        <v>104</v>
      </c>
      <c r="G4" s="77" t="s">
        <v>105</v>
      </c>
      <c r="H4" s="77" t="s">
        <v>106</v>
      </c>
      <c r="I4" s="77" t="s">
        <v>107</v>
      </c>
      <c r="J4" s="77" t="s">
        <v>108</v>
      </c>
      <c r="K4" s="77" t="s">
        <v>109</v>
      </c>
      <c r="L4" s="77" t="s">
        <v>110</v>
      </c>
      <c r="M4" s="77" t="s">
        <v>111</v>
      </c>
      <c r="N4" s="77" t="s">
        <v>93</v>
      </c>
      <c r="O4" s="77" t="s">
        <v>112</v>
      </c>
      <c r="P4" s="77" t="s">
        <v>101</v>
      </c>
      <c r="Q4" s="77" t="s">
        <v>100</v>
      </c>
    </row>
    <row r="5" spans="1:17" ht="13.5" customHeight="1">
      <c r="A5" s="77" t="s">
        <v>75</v>
      </c>
      <c r="B5" s="77" t="s">
        <v>76</v>
      </c>
      <c r="C5" s="77" t="s">
        <v>77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3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33.75" customHeight="1">
      <c r="A7" s="73"/>
      <c r="B7" s="73"/>
      <c r="C7" s="73"/>
      <c r="D7" s="91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H24" sqref="H24"/>
    </sheetView>
  </sheetViews>
  <sheetFormatPr defaultColWidth="9.25390625" defaultRowHeight="13.5"/>
  <cols>
    <col min="1" max="1" width="6.50390625" style="61" customWidth="1"/>
    <col min="2" max="2" width="6.25390625" style="61" customWidth="1"/>
    <col min="3" max="3" width="5.50390625" style="61" customWidth="1"/>
    <col min="4" max="4" width="18.50390625" style="61" customWidth="1"/>
    <col min="5" max="32" width="9.00390625" style="61" bestFit="1" customWidth="1"/>
    <col min="33" max="16384" width="9.25390625" style="61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5" customHeight="1">
      <c r="A2" s="46" t="s">
        <v>209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1" customHeight="1">
      <c r="A3" s="63" t="s">
        <v>73</v>
      </c>
      <c r="B3" s="63"/>
      <c r="C3" s="63"/>
      <c r="D3" s="63"/>
      <c r="E3" s="63"/>
      <c r="F3" s="63"/>
      <c r="Q3" s="87" t="s">
        <v>2</v>
      </c>
    </row>
    <row r="4" spans="1:17" ht="16.5" customHeight="1">
      <c r="A4" s="78" t="s">
        <v>74</v>
      </c>
      <c r="B4" s="89"/>
      <c r="C4" s="89"/>
      <c r="D4" s="79"/>
      <c r="E4" s="77" t="s">
        <v>62</v>
      </c>
      <c r="F4" s="78" t="s">
        <v>7</v>
      </c>
      <c r="G4" s="89"/>
      <c r="H4" s="89"/>
      <c r="I4" s="79"/>
      <c r="J4" s="78" t="s">
        <v>19</v>
      </c>
      <c r="K4" s="89"/>
      <c r="L4" s="89"/>
      <c r="M4" s="89"/>
      <c r="N4" s="89"/>
      <c r="O4" s="89"/>
      <c r="P4" s="89"/>
      <c r="Q4" s="79"/>
    </row>
    <row r="5" spans="1:17" ht="16.5" customHeight="1">
      <c r="A5" s="78" t="s">
        <v>90</v>
      </c>
      <c r="B5" s="89"/>
      <c r="C5" s="79"/>
      <c r="D5" s="77" t="s">
        <v>78</v>
      </c>
      <c r="E5" s="90"/>
      <c r="F5" s="77" t="s">
        <v>68</v>
      </c>
      <c r="G5" s="77" t="s">
        <v>91</v>
      </c>
      <c r="H5" s="77" t="s">
        <v>92</v>
      </c>
      <c r="I5" s="77" t="s">
        <v>93</v>
      </c>
      <c r="J5" s="77" t="s">
        <v>68</v>
      </c>
      <c r="K5" s="77" t="s">
        <v>94</v>
      </c>
      <c r="L5" s="77" t="s">
        <v>95</v>
      </c>
      <c r="M5" s="77" t="s">
        <v>96</v>
      </c>
      <c r="N5" s="77" t="s">
        <v>97</v>
      </c>
      <c r="O5" s="77" t="s">
        <v>98</v>
      </c>
      <c r="P5" s="77" t="s">
        <v>100</v>
      </c>
      <c r="Q5" s="98" t="s">
        <v>101</v>
      </c>
    </row>
    <row r="6" spans="1:17" ht="18" customHeight="1">
      <c r="A6" s="80" t="s">
        <v>75</v>
      </c>
      <c r="B6" s="80" t="s">
        <v>76</v>
      </c>
      <c r="C6" s="80" t="s">
        <v>77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99"/>
    </row>
    <row r="7" spans="1:17" ht="21.75" customHeight="1">
      <c r="A7" s="94"/>
      <c r="B7" s="94"/>
      <c r="C7" s="94"/>
      <c r="D7" s="95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"/>
  <sheetViews>
    <sheetView showGridLines="0" workbookViewId="0" topLeftCell="A1">
      <selection activeCell="E7" sqref="E7:Q7"/>
    </sheetView>
  </sheetViews>
  <sheetFormatPr defaultColWidth="9.25390625" defaultRowHeight="13.5"/>
  <cols>
    <col min="1" max="1" width="5.625" style="61" customWidth="1"/>
    <col min="2" max="2" width="6.125" style="61" customWidth="1"/>
    <col min="3" max="3" width="5.375" style="61" customWidth="1"/>
    <col min="4" max="4" width="18.125" style="61" customWidth="1"/>
    <col min="5" max="5" width="15.375" style="61" customWidth="1"/>
    <col min="6" max="16" width="9.00390625" style="61" bestFit="1" customWidth="1"/>
    <col min="17" max="17" width="10.375" style="61" customWidth="1"/>
    <col min="18" max="32" width="9.00390625" style="61" bestFit="1" customWidth="1"/>
    <col min="33" max="16384" width="9.25390625" style="61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4.25" customHeight="1">
      <c r="A2" s="62" t="s">
        <v>210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9.5" customHeight="1">
      <c r="A3" s="88" t="s">
        <v>73</v>
      </c>
      <c r="B3" s="100"/>
      <c r="C3" s="100"/>
      <c r="D3" s="100"/>
      <c r="Q3" s="61" t="s">
        <v>2</v>
      </c>
    </row>
    <row r="4" spans="1:17" ht="40.5" customHeight="1">
      <c r="A4" s="78" t="s">
        <v>74</v>
      </c>
      <c r="B4" s="89"/>
      <c r="C4" s="79"/>
      <c r="D4" s="77" t="s">
        <v>74</v>
      </c>
      <c r="E4" s="77" t="s">
        <v>62</v>
      </c>
      <c r="F4" s="77" t="s">
        <v>104</v>
      </c>
      <c r="G4" s="77" t="s">
        <v>105</v>
      </c>
      <c r="H4" s="77" t="s">
        <v>106</v>
      </c>
      <c r="I4" s="77" t="s">
        <v>107</v>
      </c>
      <c r="J4" s="77" t="s">
        <v>108</v>
      </c>
      <c r="K4" s="77" t="s">
        <v>109</v>
      </c>
      <c r="L4" s="77" t="s">
        <v>110</v>
      </c>
      <c r="M4" s="77" t="s">
        <v>111</v>
      </c>
      <c r="N4" s="77" t="s">
        <v>93</v>
      </c>
      <c r="O4" s="77" t="s">
        <v>112</v>
      </c>
      <c r="P4" s="77" t="s">
        <v>101</v>
      </c>
      <c r="Q4" s="77" t="s">
        <v>100</v>
      </c>
    </row>
    <row r="5" spans="1:17" ht="13.5" customHeight="1">
      <c r="A5" s="77" t="s">
        <v>75</v>
      </c>
      <c r="B5" s="77" t="s">
        <v>76</v>
      </c>
      <c r="C5" s="77" t="s">
        <v>77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3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33.75" customHeight="1">
      <c r="A7" s="94"/>
      <c r="B7" s="94"/>
      <c r="C7" s="94"/>
      <c r="D7" s="91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  <row r="8" spans="1:17" ht="13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13.5" customHeight="1">
      <c r="E9" s="75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2"/>
  <sheetViews>
    <sheetView showGridLines="0" workbookViewId="0" topLeftCell="A1">
      <selection activeCell="A10" sqref="A10"/>
    </sheetView>
  </sheetViews>
  <sheetFormatPr defaultColWidth="9.25390625" defaultRowHeight="13.5"/>
  <cols>
    <col min="1" max="1" width="6.50390625" style="61" customWidth="1"/>
    <col min="2" max="2" width="6.25390625" style="61" customWidth="1"/>
    <col min="3" max="3" width="5.50390625" style="61" customWidth="1"/>
    <col min="4" max="4" width="18.50390625" style="61" customWidth="1"/>
    <col min="5" max="32" width="9.00390625" style="61" bestFit="1" customWidth="1"/>
    <col min="33" max="16384" width="9.25390625" style="61" customWidth="1"/>
  </cols>
  <sheetData>
    <row r="1" ht="13.5" customHeight="1"/>
    <row r="2" spans="1:17" ht="41.25" customHeight="1">
      <c r="A2" s="62" t="s">
        <v>211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4" customHeight="1">
      <c r="A3" s="63" t="s">
        <v>73</v>
      </c>
      <c r="B3" s="64"/>
      <c r="C3" s="64"/>
      <c r="D3" s="64"/>
      <c r="E3" s="64"/>
      <c r="Q3" s="87" t="s">
        <v>2</v>
      </c>
    </row>
    <row r="4" spans="1:17" ht="16.5" customHeight="1">
      <c r="A4" s="78" t="s">
        <v>74</v>
      </c>
      <c r="B4" s="89"/>
      <c r="C4" s="89"/>
      <c r="D4" s="79"/>
      <c r="E4" s="77" t="s">
        <v>62</v>
      </c>
      <c r="F4" s="78" t="s">
        <v>7</v>
      </c>
      <c r="G4" s="89"/>
      <c r="H4" s="89"/>
      <c r="I4" s="79"/>
      <c r="J4" s="78" t="s">
        <v>19</v>
      </c>
      <c r="K4" s="89"/>
      <c r="L4" s="89"/>
      <c r="M4" s="89"/>
      <c r="N4" s="89"/>
      <c r="O4" s="89"/>
      <c r="P4" s="89"/>
      <c r="Q4" s="79"/>
    </row>
    <row r="5" spans="1:17" ht="16.5" customHeight="1">
      <c r="A5" s="78" t="s">
        <v>90</v>
      </c>
      <c r="B5" s="89"/>
      <c r="C5" s="79"/>
      <c r="D5" s="77" t="s">
        <v>78</v>
      </c>
      <c r="E5" s="90"/>
      <c r="F5" s="77" t="s">
        <v>68</v>
      </c>
      <c r="G5" s="77" t="s">
        <v>91</v>
      </c>
      <c r="H5" s="77" t="s">
        <v>92</v>
      </c>
      <c r="I5" s="77" t="s">
        <v>93</v>
      </c>
      <c r="J5" s="77" t="s">
        <v>68</v>
      </c>
      <c r="K5" s="77" t="s">
        <v>94</v>
      </c>
      <c r="L5" s="77" t="s">
        <v>95</v>
      </c>
      <c r="M5" s="77" t="s">
        <v>96</v>
      </c>
      <c r="N5" s="77" t="s">
        <v>97</v>
      </c>
      <c r="O5" s="77" t="s">
        <v>98</v>
      </c>
      <c r="P5" s="77" t="s">
        <v>100</v>
      </c>
      <c r="Q5" s="98" t="s">
        <v>101</v>
      </c>
    </row>
    <row r="6" spans="1:17" ht="18" customHeight="1">
      <c r="A6" s="80" t="s">
        <v>75</v>
      </c>
      <c r="B6" s="80" t="s">
        <v>76</v>
      </c>
      <c r="C6" s="80" t="s">
        <v>77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99"/>
    </row>
    <row r="7" spans="1:17" ht="21.75" customHeight="1">
      <c r="A7" s="94"/>
      <c r="B7" s="94"/>
      <c r="C7" s="94"/>
      <c r="D7" s="95" t="s">
        <v>68</v>
      </c>
      <c r="E7" s="96">
        <f aca="true" t="shared" si="0" ref="E7:Q7">E8</f>
        <v>2352587.12</v>
      </c>
      <c r="F7" s="96">
        <f t="shared" si="0"/>
        <v>2152587.12</v>
      </c>
      <c r="G7" s="96">
        <f t="shared" si="0"/>
        <v>2041987.12</v>
      </c>
      <c r="H7" s="96">
        <f t="shared" si="0"/>
        <v>104000</v>
      </c>
      <c r="I7" s="96">
        <f t="shared" si="0"/>
        <v>6600</v>
      </c>
      <c r="J7" s="96">
        <f t="shared" si="0"/>
        <v>200000</v>
      </c>
      <c r="K7" s="96">
        <f t="shared" si="0"/>
        <v>200000</v>
      </c>
      <c r="L7" s="96">
        <f t="shared" si="0"/>
        <v>0</v>
      </c>
      <c r="M7" s="96">
        <f t="shared" si="0"/>
        <v>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0</v>
      </c>
    </row>
    <row r="8" spans="1:17" ht="21.75" customHeight="1">
      <c r="A8" s="94" t="s">
        <v>79</v>
      </c>
      <c r="B8" s="94"/>
      <c r="C8" s="94"/>
      <c r="D8" s="97" t="s">
        <v>80</v>
      </c>
      <c r="E8" s="96">
        <f aca="true" t="shared" si="1" ref="E8:Q8">E9+E11</f>
        <v>2352587.12</v>
      </c>
      <c r="F8" s="96">
        <f t="shared" si="1"/>
        <v>2152587.12</v>
      </c>
      <c r="G8" s="96">
        <f t="shared" si="1"/>
        <v>2041987.12</v>
      </c>
      <c r="H8" s="96">
        <f t="shared" si="1"/>
        <v>104000</v>
      </c>
      <c r="I8" s="96">
        <f t="shared" si="1"/>
        <v>6600</v>
      </c>
      <c r="J8" s="96">
        <f t="shared" si="1"/>
        <v>200000</v>
      </c>
      <c r="K8" s="96">
        <f t="shared" si="1"/>
        <v>200000</v>
      </c>
      <c r="L8" s="96">
        <f t="shared" si="1"/>
        <v>0</v>
      </c>
      <c r="M8" s="96">
        <f t="shared" si="1"/>
        <v>0</v>
      </c>
      <c r="N8" s="96">
        <f t="shared" si="1"/>
        <v>0</v>
      </c>
      <c r="O8" s="96">
        <f t="shared" si="1"/>
        <v>0</v>
      </c>
      <c r="P8" s="96">
        <f t="shared" si="1"/>
        <v>0</v>
      </c>
      <c r="Q8" s="96">
        <f t="shared" si="1"/>
        <v>0</v>
      </c>
    </row>
    <row r="9" spans="1:17" ht="21.75" customHeight="1">
      <c r="A9" s="94" t="s">
        <v>102</v>
      </c>
      <c r="B9" s="94" t="s">
        <v>81</v>
      </c>
      <c r="C9" s="94"/>
      <c r="D9" s="97" t="s">
        <v>82</v>
      </c>
      <c r="E9" s="96">
        <f aca="true" t="shared" si="2" ref="E9:Q9">E10</f>
        <v>200000</v>
      </c>
      <c r="F9" s="96">
        <f t="shared" si="2"/>
        <v>0</v>
      </c>
      <c r="G9" s="96">
        <f t="shared" si="2"/>
        <v>0</v>
      </c>
      <c r="H9" s="96">
        <f t="shared" si="2"/>
        <v>0</v>
      </c>
      <c r="I9" s="96">
        <f t="shared" si="2"/>
        <v>0</v>
      </c>
      <c r="J9" s="96">
        <f t="shared" si="2"/>
        <v>200000</v>
      </c>
      <c r="K9" s="96">
        <f t="shared" si="2"/>
        <v>200000</v>
      </c>
      <c r="L9" s="96">
        <f t="shared" si="2"/>
        <v>0</v>
      </c>
      <c r="M9" s="96">
        <f t="shared" si="2"/>
        <v>0</v>
      </c>
      <c r="N9" s="96">
        <f t="shared" si="2"/>
        <v>0</v>
      </c>
      <c r="O9" s="96">
        <f t="shared" si="2"/>
        <v>0</v>
      </c>
      <c r="P9" s="96">
        <f t="shared" si="2"/>
        <v>0</v>
      </c>
      <c r="Q9" s="96">
        <f t="shared" si="2"/>
        <v>0</v>
      </c>
    </row>
    <row r="10" spans="1:17" ht="21.75" customHeight="1">
      <c r="A10" s="94" t="s">
        <v>79</v>
      </c>
      <c r="B10" s="94" t="s">
        <v>83</v>
      </c>
      <c r="C10" s="94" t="s">
        <v>84</v>
      </c>
      <c r="D10" s="97" t="s">
        <v>85</v>
      </c>
      <c r="E10" s="96">
        <v>200000</v>
      </c>
      <c r="F10" s="96">
        <v>0</v>
      </c>
      <c r="G10" s="96">
        <v>0</v>
      </c>
      <c r="H10" s="96">
        <v>0</v>
      </c>
      <c r="I10" s="96">
        <v>0</v>
      </c>
      <c r="J10" s="96">
        <v>200000</v>
      </c>
      <c r="K10" s="96">
        <v>200000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</row>
    <row r="11" spans="1:17" ht="21.75" customHeight="1">
      <c r="A11" s="94" t="s">
        <v>102</v>
      </c>
      <c r="B11" s="94" t="s">
        <v>84</v>
      </c>
      <c r="C11" s="94"/>
      <c r="D11" s="97" t="s">
        <v>87</v>
      </c>
      <c r="E11" s="96">
        <f aca="true" t="shared" si="3" ref="E11:Q11">E12</f>
        <v>2152587.12</v>
      </c>
      <c r="F11" s="96">
        <f t="shared" si="3"/>
        <v>2152587.12</v>
      </c>
      <c r="G11" s="96">
        <f t="shared" si="3"/>
        <v>2041987.12</v>
      </c>
      <c r="H11" s="96">
        <f t="shared" si="3"/>
        <v>104000</v>
      </c>
      <c r="I11" s="96">
        <f t="shared" si="3"/>
        <v>6600</v>
      </c>
      <c r="J11" s="96">
        <f t="shared" si="3"/>
        <v>0</v>
      </c>
      <c r="K11" s="96">
        <f t="shared" si="3"/>
        <v>0</v>
      </c>
      <c r="L11" s="96">
        <f t="shared" si="3"/>
        <v>0</v>
      </c>
      <c r="M11" s="96">
        <f t="shared" si="3"/>
        <v>0</v>
      </c>
      <c r="N11" s="96">
        <f t="shared" si="3"/>
        <v>0</v>
      </c>
      <c r="O11" s="96">
        <f t="shared" si="3"/>
        <v>0</v>
      </c>
      <c r="P11" s="96">
        <f t="shared" si="3"/>
        <v>0</v>
      </c>
      <c r="Q11" s="96">
        <f t="shared" si="3"/>
        <v>0</v>
      </c>
    </row>
    <row r="12" spans="1:17" ht="21.75" customHeight="1">
      <c r="A12" s="94" t="s">
        <v>79</v>
      </c>
      <c r="B12" s="94" t="s">
        <v>88</v>
      </c>
      <c r="C12" s="94" t="s">
        <v>84</v>
      </c>
      <c r="D12" s="97" t="s">
        <v>87</v>
      </c>
      <c r="E12" s="96">
        <v>2152587.12</v>
      </c>
      <c r="F12" s="96">
        <v>2152587.12</v>
      </c>
      <c r="G12" s="96">
        <v>2041987.12</v>
      </c>
      <c r="H12" s="96">
        <v>104000</v>
      </c>
      <c r="I12" s="96">
        <v>6600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2"/>
  <sheetViews>
    <sheetView showGridLines="0" tabSelected="1" workbookViewId="0" topLeftCell="A1">
      <selection activeCell="G12" sqref="G12"/>
    </sheetView>
  </sheetViews>
  <sheetFormatPr defaultColWidth="9.25390625" defaultRowHeight="13.5"/>
  <cols>
    <col min="1" max="1" width="5.625" style="61" customWidth="1"/>
    <col min="2" max="3" width="5.125" style="61" customWidth="1"/>
    <col min="4" max="4" width="18.125" style="61" customWidth="1"/>
    <col min="5" max="5" width="15.375" style="61" customWidth="1"/>
    <col min="6" max="32" width="9.00390625" style="61" bestFit="1" customWidth="1"/>
    <col min="33" max="16384" width="9.25390625" style="61" customWidth="1"/>
  </cols>
  <sheetData>
    <row r="1" ht="13.5" customHeight="1"/>
    <row r="2" spans="1:17" ht="46.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5.5" customHeight="1">
      <c r="A3" s="88" t="s">
        <v>73</v>
      </c>
      <c r="B3" s="88"/>
      <c r="C3" s="88"/>
      <c r="D3" s="88"/>
      <c r="Q3" s="61" t="s">
        <v>2</v>
      </c>
    </row>
    <row r="4" spans="1:17" ht="40.5" customHeight="1">
      <c r="A4" s="78" t="s">
        <v>74</v>
      </c>
      <c r="B4" s="89"/>
      <c r="C4" s="79"/>
      <c r="D4" s="77" t="s">
        <v>74</v>
      </c>
      <c r="E4" s="77" t="s">
        <v>62</v>
      </c>
      <c r="F4" s="77" t="s">
        <v>104</v>
      </c>
      <c r="G4" s="77" t="s">
        <v>105</v>
      </c>
      <c r="H4" s="77" t="s">
        <v>106</v>
      </c>
      <c r="I4" s="77" t="s">
        <v>107</v>
      </c>
      <c r="J4" s="77" t="s">
        <v>108</v>
      </c>
      <c r="K4" s="77" t="s">
        <v>109</v>
      </c>
      <c r="L4" s="77" t="s">
        <v>110</v>
      </c>
      <c r="M4" s="77" t="s">
        <v>111</v>
      </c>
      <c r="N4" s="77" t="s">
        <v>93</v>
      </c>
      <c r="O4" s="77" t="s">
        <v>112</v>
      </c>
      <c r="P4" s="77" t="s">
        <v>101</v>
      </c>
      <c r="Q4" s="77" t="s">
        <v>100</v>
      </c>
    </row>
    <row r="5" spans="1:17" ht="13.5" customHeight="1">
      <c r="A5" s="77" t="s">
        <v>75</v>
      </c>
      <c r="B5" s="77" t="s">
        <v>76</v>
      </c>
      <c r="C5" s="77" t="s">
        <v>77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3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33.75" customHeight="1">
      <c r="A7" s="73"/>
      <c r="B7" s="73"/>
      <c r="C7" s="73"/>
      <c r="D7" s="91" t="s">
        <v>68</v>
      </c>
      <c r="E7" s="92">
        <f aca="true" t="shared" si="0" ref="E7:Q7">E8</f>
        <v>2352587.12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2345987.12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6600</v>
      </c>
      <c r="O7" s="92">
        <f t="shared" si="0"/>
        <v>0</v>
      </c>
      <c r="P7" s="92">
        <f t="shared" si="0"/>
        <v>0</v>
      </c>
      <c r="Q7" s="92">
        <f t="shared" si="0"/>
        <v>0</v>
      </c>
    </row>
    <row r="8" spans="1:17" ht="33.75" customHeight="1">
      <c r="A8" s="73" t="s">
        <v>79</v>
      </c>
      <c r="B8" s="73"/>
      <c r="C8" s="73"/>
      <c r="D8" s="93" t="s">
        <v>80</v>
      </c>
      <c r="E8" s="92">
        <f aca="true" t="shared" si="1" ref="E8:Q8">E9+E11</f>
        <v>2352587.12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2345987.12</v>
      </c>
      <c r="K8" s="92">
        <f t="shared" si="1"/>
        <v>0</v>
      </c>
      <c r="L8" s="92">
        <f t="shared" si="1"/>
        <v>0</v>
      </c>
      <c r="M8" s="92">
        <f t="shared" si="1"/>
        <v>0</v>
      </c>
      <c r="N8" s="92">
        <f t="shared" si="1"/>
        <v>6600</v>
      </c>
      <c r="O8" s="92">
        <f t="shared" si="1"/>
        <v>0</v>
      </c>
      <c r="P8" s="92">
        <f t="shared" si="1"/>
        <v>0</v>
      </c>
      <c r="Q8" s="92">
        <f t="shared" si="1"/>
        <v>0</v>
      </c>
    </row>
    <row r="9" spans="1:17" ht="33.75" customHeight="1">
      <c r="A9" s="73" t="s">
        <v>102</v>
      </c>
      <c r="B9" s="73" t="s">
        <v>81</v>
      </c>
      <c r="C9" s="73"/>
      <c r="D9" s="93" t="s">
        <v>82</v>
      </c>
      <c r="E9" s="92">
        <f aca="true" t="shared" si="2" ref="E9:Q9">E10</f>
        <v>200000</v>
      </c>
      <c r="F9" s="92">
        <f t="shared" si="2"/>
        <v>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200000</v>
      </c>
      <c r="K9" s="92">
        <f t="shared" si="2"/>
        <v>0</v>
      </c>
      <c r="L9" s="92">
        <f t="shared" si="2"/>
        <v>0</v>
      </c>
      <c r="M9" s="92">
        <f t="shared" si="2"/>
        <v>0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</row>
    <row r="10" spans="1:17" ht="33.75" customHeight="1">
      <c r="A10" s="73" t="s">
        <v>116</v>
      </c>
      <c r="B10" s="73" t="s">
        <v>83</v>
      </c>
      <c r="C10" s="73" t="s">
        <v>84</v>
      </c>
      <c r="D10" s="93" t="s">
        <v>85</v>
      </c>
      <c r="E10" s="92">
        <v>200000</v>
      </c>
      <c r="F10" s="92">
        <v>0</v>
      </c>
      <c r="G10" s="92">
        <v>0</v>
      </c>
      <c r="H10" s="92">
        <v>0</v>
      </c>
      <c r="I10" s="92">
        <v>0</v>
      </c>
      <c r="J10" s="92">
        <v>200000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</row>
    <row r="11" spans="1:17" ht="33.75" customHeight="1">
      <c r="A11" s="73" t="s">
        <v>86</v>
      </c>
      <c r="B11" s="73" t="s">
        <v>84</v>
      </c>
      <c r="C11" s="73"/>
      <c r="D11" s="93" t="s">
        <v>87</v>
      </c>
      <c r="E11" s="92">
        <f aca="true" t="shared" si="3" ref="E11:Q11">E12</f>
        <v>2152587.12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2145987.12</v>
      </c>
      <c r="K11" s="92">
        <f t="shared" si="3"/>
        <v>0</v>
      </c>
      <c r="L11" s="92">
        <f t="shared" si="3"/>
        <v>0</v>
      </c>
      <c r="M11" s="92">
        <f t="shared" si="3"/>
        <v>0</v>
      </c>
      <c r="N11" s="92">
        <f t="shared" si="3"/>
        <v>6600</v>
      </c>
      <c r="O11" s="92">
        <f t="shared" si="3"/>
        <v>0</v>
      </c>
      <c r="P11" s="92">
        <f t="shared" si="3"/>
        <v>0</v>
      </c>
      <c r="Q11" s="92">
        <f t="shared" si="3"/>
        <v>0</v>
      </c>
    </row>
    <row r="12" spans="1:17" ht="33.75" customHeight="1">
      <c r="A12" s="73" t="s">
        <v>116</v>
      </c>
      <c r="B12" s="73" t="s">
        <v>88</v>
      </c>
      <c r="C12" s="73" t="s">
        <v>84</v>
      </c>
      <c r="D12" s="93" t="s">
        <v>87</v>
      </c>
      <c r="E12" s="92">
        <v>2152587.12</v>
      </c>
      <c r="F12" s="92">
        <v>0</v>
      </c>
      <c r="G12" s="92">
        <v>0</v>
      </c>
      <c r="H12" s="92">
        <v>0</v>
      </c>
      <c r="I12" s="92">
        <v>0</v>
      </c>
      <c r="J12" s="92">
        <v>2145987.12</v>
      </c>
      <c r="K12" s="92">
        <v>0</v>
      </c>
      <c r="L12" s="92">
        <v>0</v>
      </c>
      <c r="M12" s="92">
        <v>0</v>
      </c>
      <c r="N12" s="92">
        <v>6600</v>
      </c>
      <c r="O12" s="92">
        <v>0</v>
      </c>
      <c r="P12" s="92">
        <v>0</v>
      </c>
      <c r="Q12" s="9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7"/>
  <sheetViews>
    <sheetView showGridLines="0" workbookViewId="0" topLeftCell="A1">
      <selection activeCell="A1" sqref="A1"/>
    </sheetView>
  </sheetViews>
  <sheetFormatPr defaultColWidth="9.25390625" defaultRowHeight="13.5"/>
  <cols>
    <col min="1" max="1" width="24.75390625" style="61" customWidth="1"/>
    <col min="2" max="2" width="14.625" style="61" customWidth="1"/>
    <col min="3" max="3" width="19.50390625" style="61" customWidth="1"/>
    <col min="4" max="4" width="24.375" style="61" customWidth="1"/>
    <col min="5" max="5" width="14.75390625" style="61" customWidth="1"/>
    <col min="6" max="7" width="15.00390625" style="61" customWidth="1"/>
    <col min="8" max="8" width="11.50390625" style="61" customWidth="1"/>
    <col min="9" max="9" width="11.375" style="61" customWidth="1"/>
    <col min="10" max="32" width="9.00390625" style="61" bestFit="1" customWidth="1"/>
    <col min="33" max="16384" width="9.25390625" style="61" customWidth="1"/>
  </cols>
  <sheetData>
    <row r="1" ht="13.5" customHeight="1"/>
    <row r="2" spans="1:9" ht="23.25" customHeight="1">
      <c r="A2" s="46" t="s">
        <v>213</v>
      </c>
      <c r="B2" s="46"/>
      <c r="C2" s="46"/>
      <c r="D2" s="46"/>
      <c r="E2" s="46"/>
      <c r="F2" s="46"/>
      <c r="G2" s="46"/>
      <c r="H2" s="46"/>
      <c r="I2" s="46"/>
    </row>
    <row r="3" spans="1:9" ht="18" customHeight="1">
      <c r="A3" s="61" t="s">
        <v>73</v>
      </c>
      <c r="I3" s="87" t="s">
        <v>2</v>
      </c>
    </row>
    <row r="4" spans="1:9" ht="21" customHeight="1">
      <c r="A4" s="76" t="s">
        <v>214</v>
      </c>
      <c r="B4" s="77" t="s">
        <v>62</v>
      </c>
      <c r="C4" s="78" t="s">
        <v>63</v>
      </c>
      <c r="D4" s="79"/>
      <c r="E4" s="77" t="s">
        <v>15</v>
      </c>
      <c r="F4" s="77" t="s">
        <v>18</v>
      </c>
      <c r="G4" s="80" t="s">
        <v>215</v>
      </c>
      <c r="H4" s="77" t="s">
        <v>23</v>
      </c>
      <c r="I4" s="77" t="s">
        <v>28</v>
      </c>
    </row>
    <row r="5" spans="1:9" ht="13.5" customHeight="1">
      <c r="A5" s="81"/>
      <c r="B5" s="82"/>
      <c r="C5" s="82" t="s">
        <v>66</v>
      </c>
      <c r="D5" s="82" t="s">
        <v>67</v>
      </c>
      <c r="E5" s="82"/>
      <c r="F5" s="82"/>
      <c r="G5" s="82"/>
      <c r="H5" s="82"/>
      <c r="I5" s="82"/>
    </row>
    <row r="6" spans="1:9" ht="33.75" customHeight="1">
      <c r="A6" s="83"/>
      <c r="B6" s="84">
        <f aca="true" t="shared" si="0" ref="B6:I6">B7</f>
        <v>208400</v>
      </c>
      <c r="C6" s="85">
        <f t="shared" si="0"/>
        <v>200000</v>
      </c>
      <c r="D6" s="85">
        <f t="shared" si="0"/>
        <v>0</v>
      </c>
      <c r="E6" s="85">
        <f t="shared" si="0"/>
        <v>0</v>
      </c>
      <c r="F6" s="85">
        <f t="shared" si="0"/>
        <v>0</v>
      </c>
      <c r="G6" s="86">
        <f t="shared" si="0"/>
        <v>8400</v>
      </c>
      <c r="H6" s="85">
        <f t="shared" si="0"/>
        <v>0</v>
      </c>
      <c r="I6" s="85">
        <f t="shared" si="0"/>
        <v>0</v>
      </c>
    </row>
    <row r="7" spans="1:9" ht="33.75" customHeight="1">
      <c r="A7" s="83" t="s">
        <v>216</v>
      </c>
      <c r="B7" s="84">
        <v>208400</v>
      </c>
      <c r="C7" s="85">
        <v>200000</v>
      </c>
      <c r="D7" s="85">
        <v>0</v>
      </c>
      <c r="E7" s="85">
        <v>0</v>
      </c>
      <c r="F7" s="85">
        <v>0</v>
      </c>
      <c r="G7" s="86">
        <v>8400</v>
      </c>
      <c r="H7" s="85">
        <v>0</v>
      </c>
      <c r="I7" s="85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:G1"/>
    </sheetView>
  </sheetViews>
  <sheetFormatPr defaultColWidth="9.25390625" defaultRowHeight="13.5"/>
  <cols>
    <col min="1" max="2" width="9.00390625" style="61" bestFit="1" customWidth="1"/>
    <col min="3" max="3" width="16.625" style="61" customWidth="1"/>
    <col min="4" max="4" width="12.00390625" style="61" customWidth="1"/>
    <col min="5" max="5" width="14.375" style="61" customWidth="1"/>
    <col min="6" max="6" width="18.125" style="61" customWidth="1"/>
    <col min="7" max="7" width="18.875" style="61" customWidth="1"/>
    <col min="8" max="32" width="9.00390625" style="61" bestFit="1" customWidth="1"/>
    <col min="33" max="16384" width="9.25390625" style="61" customWidth="1"/>
  </cols>
  <sheetData>
    <row r="1" spans="1:7" ht="35.25" customHeight="1">
      <c r="A1" s="62" t="s">
        <v>217</v>
      </c>
      <c r="B1" s="62"/>
      <c r="C1" s="62"/>
      <c r="D1" s="62"/>
      <c r="E1" s="62"/>
      <c r="F1" s="62"/>
      <c r="G1" s="62"/>
    </row>
    <row r="2" spans="1:7" ht="24" customHeight="1">
      <c r="A2" s="63" t="s">
        <v>73</v>
      </c>
      <c r="B2" s="64"/>
      <c r="C2" s="64"/>
      <c r="G2" s="65" t="s">
        <v>2</v>
      </c>
    </row>
    <row r="3" spans="1:7" ht="26.25" customHeight="1">
      <c r="A3" s="66" t="s">
        <v>65</v>
      </c>
      <c r="B3" s="67" t="s">
        <v>218</v>
      </c>
      <c r="C3" s="68"/>
      <c r="D3" s="68"/>
      <c r="E3" s="68"/>
      <c r="F3" s="68"/>
      <c r="G3" s="69"/>
    </row>
    <row r="4" spans="1:7" ht="16.5" customHeight="1">
      <c r="A4" s="70"/>
      <c r="B4" s="66" t="s">
        <v>219</v>
      </c>
      <c r="C4" s="66" t="s">
        <v>152</v>
      </c>
      <c r="D4" s="66" t="s">
        <v>220</v>
      </c>
      <c r="E4" s="67" t="s">
        <v>221</v>
      </c>
      <c r="F4" s="69"/>
      <c r="G4" s="66" t="s">
        <v>222</v>
      </c>
    </row>
    <row r="5" spans="1:7" ht="34.5" customHeight="1">
      <c r="A5" s="71"/>
      <c r="B5" s="71"/>
      <c r="C5" s="71"/>
      <c r="D5" s="71"/>
      <c r="E5" s="72" t="s">
        <v>223</v>
      </c>
      <c r="F5" s="72" t="s">
        <v>156</v>
      </c>
      <c r="G5" s="71"/>
    </row>
    <row r="6" spans="1:7" ht="57" customHeight="1">
      <c r="A6" s="73" t="s">
        <v>68</v>
      </c>
      <c r="B6" s="74">
        <f aca="true" t="shared" si="0" ref="B6:G6">B7</f>
        <v>6000</v>
      </c>
      <c r="C6" s="74">
        <f t="shared" si="0"/>
        <v>6000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</row>
    <row r="7" spans="1:7" ht="57" customHeight="1">
      <c r="A7" s="73" t="s">
        <v>224</v>
      </c>
      <c r="B7" s="74">
        <v>6000</v>
      </c>
      <c r="C7" s="74">
        <v>6000</v>
      </c>
      <c r="D7" s="74">
        <v>0</v>
      </c>
      <c r="E7" s="74">
        <v>0</v>
      </c>
      <c r="F7" s="74">
        <v>0</v>
      </c>
      <c r="G7" s="74">
        <v>0</v>
      </c>
    </row>
    <row r="9" ht="13.5">
      <c r="B9" s="75"/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"/>
  <sheetViews>
    <sheetView showGridLines="0" workbookViewId="0" topLeftCell="A1">
      <selection activeCell="A2" sqref="A2:D2"/>
    </sheetView>
  </sheetViews>
  <sheetFormatPr defaultColWidth="9.25390625" defaultRowHeight="13.5"/>
  <cols>
    <col min="1" max="19" width="9.00390625" style="45" bestFit="1" customWidth="1"/>
    <col min="20" max="20" width="16.25390625" style="45" customWidth="1"/>
    <col min="21" max="21" width="9.00390625" style="45" bestFit="1" customWidth="1"/>
    <col min="22" max="22" width="11.50390625" style="45" customWidth="1"/>
    <col min="23" max="32" width="9.00390625" style="45" bestFit="1" customWidth="1"/>
    <col min="33" max="16384" width="9.25390625" style="45" customWidth="1"/>
  </cols>
  <sheetData>
    <row r="1" spans="1:22" ht="52.5" customHeight="1">
      <c r="A1" s="46" t="s">
        <v>225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4.75" customHeight="1">
      <c r="A2" s="47" t="s">
        <v>73</v>
      </c>
      <c r="B2" s="48"/>
      <c r="C2" s="48"/>
      <c r="D2" s="48"/>
      <c r="E2" s="49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60" t="s">
        <v>226</v>
      </c>
    </row>
    <row r="3" spans="1:22" ht="40.5" customHeight="1">
      <c r="A3" s="51" t="s">
        <v>227</v>
      </c>
      <c r="B3" s="51" t="s">
        <v>65</v>
      </c>
      <c r="C3" s="51" t="s">
        <v>228</v>
      </c>
      <c r="D3" s="51" t="s">
        <v>229</v>
      </c>
      <c r="E3" s="51" t="s">
        <v>230</v>
      </c>
      <c r="F3" s="51" t="s">
        <v>231</v>
      </c>
      <c r="G3" s="51" t="s">
        <v>232</v>
      </c>
      <c r="H3" s="52" t="s">
        <v>233</v>
      </c>
      <c r="I3" s="58"/>
      <c r="J3" s="58"/>
      <c r="K3" s="58"/>
      <c r="L3" s="59"/>
      <c r="M3" s="52" t="s">
        <v>234</v>
      </c>
      <c r="N3" s="58"/>
      <c r="O3" s="58"/>
      <c r="P3" s="58"/>
      <c r="Q3" s="58"/>
      <c r="R3" s="58"/>
      <c r="S3" s="59"/>
      <c r="T3" s="54" t="s">
        <v>235</v>
      </c>
      <c r="U3" s="51" t="s">
        <v>236</v>
      </c>
      <c r="V3" s="51" t="s">
        <v>237</v>
      </c>
    </row>
    <row r="4" spans="1:22" ht="40.5" customHeight="1">
      <c r="A4" s="53"/>
      <c r="B4" s="53"/>
      <c r="C4" s="53"/>
      <c r="D4" s="53"/>
      <c r="E4" s="53"/>
      <c r="F4" s="53"/>
      <c r="G4" s="53"/>
      <c r="H4" s="54" t="s">
        <v>238</v>
      </c>
      <c r="I4" s="54" t="s">
        <v>239</v>
      </c>
      <c r="J4" s="54" t="s">
        <v>18</v>
      </c>
      <c r="K4" s="54" t="s">
        <v>240</v>
      </c>
      <c r="L4" s="54" t="s">
        <v>241</v>
      </c>
      <c r="M4" s="54" t="s">
        <v>242</v>
      </c>
      <c r="N4" s="54" t="s">
        <v>7</v>
      </c>
      <c r="O4" s="54" t="s">
        <v>19</v>
      </c>
      <c r="P4" s="54" t="s">
        <v>243</v>
      </c>
      <c r="Q4" s="54" t="s">
        <v>244</v>
      </c>
      <c r="R4" s="54" t="s">
        <v>152</v>
      </c>
      <c r="S4" s="54" t="s">
        <v>161</v>
      </c>
      <c r="T4" s="54"/>
      <c r="U4" s="53"/>
      <c r="V4" s="53"/>
    </row>
    <row r="5" spans="1:22" ht="13.5" customHeight="1">
      <c r="A5" s="54" t="s">
        <v>245</v>
      </c>
      <c r="B5" s="54" t="s">
        <v>245</v>
      </c>
      <c r="C5" s="54" t="s">
        <v>245</v>
      </c>
      <c r="D5" s="54" t="s">
        <v>245</v>
      </c>
      <c r="E5" s="54">
        <v>1</v>
      </c>
      <c r="F5" s="54">
        <v>2</v>
      </c>
      <c r="G5" s="54">
        <v>3</v>
      </c>
      <c r="H5" s="54">
        <v>4</v>
      </c>
      <c r="I5" s="54">
        <v>5</v>
      </c>
      <c r="J5" s="54">
        <v>6</v>
      </c>
      <c r="K5" s="54">
        <v>7</v>
      </c>
      <c r="L5" s="54">
        <v>8</v>
      </c>
      <c r="M5" s="54">
        <v>9</v>
      </c>
      <c r="N5" s="54">
        <v>10</v>
      </c>
      <c r="O5" s="54">
        <v>11</v>
      </c>
      <c r="P5" s="54">
        <v>12</v>
      </c>
      <c r="Q5" s="54">
        <v>13</v>
      </c>
      <c r="R5" s="54">
        <v>14</v>
      </c>
      <c r="S5" s="54">
        <v>15</v>
      </c>
      <c r="T5" s="54">
        <v>16</v>
      </c>
      <c r="U5" s="54">
        <v>17</v>
      </c>
      <c r="V5" s="54">
        <v>18</v>
      </c>
    </row>
    <row r="6" spans="1:22" s="44" customFormat="1" ht="24.75" customHeight="1">
      <c r="A6" s="55" t="s">
        <v>70</v>
      </c>
      <c r="B6" s="55" t="s">
        <v>224</v>
      </c>
      <c r="C6" s="55" t="s">
        <v>246</v>
      </c>
      <c r="D6" s="55" t="s">
        <v>246</v>
      </c>
      <c r="E6" s="56">
        <v>0</v>
      </c>
      <c r="F6" s="56">
        <v>0</v>
      </c>
      <c r="G6" s="55" t="s">
        <v>247</v>
      </c>
      <c r="H6" s="57">
        <v>247</v>
      </c>
      <c r="I6" s="57">
        <v>247</v>
      </c>
      <c r="J6" s="57">
        <v>0</v>
      </c>
      <c r="K6" s="57">
        <v>0</v>
      </c>
      <c r="L6" s="57">
        <v>0</v>
      </c>
      <c r="M6" s="57">
        <v>247</v>
      </c>
      <c r="N6" s="57">
        <v>227</v>
      </c>
      <c r="O6" s="57">
        <v>20</v>
      </c>
      <c r="P6" s="57">
        <v>0.6</v>
      </c>
      <c r="Q6" s="57">
        <v>0</v>
      </c>
      <c r="R6" s="57">
        <v>0.6</v>
      </c>
      <c r="S6" s="57">
        <v>0</v>
      </c>
      <c r="T6" s="55" t="s">
        <v>248</v>
      </c>
      <c r="U6" s="55" t="s">
        <v>246</v>
      </c>
      <c r="V6" s="55" t="s">
        <v>246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"/>
  <sheetViews>
    <sheetView showGridLines="0" showZeros="0" workbookViewId="0" topLeftCell="A1">
      <selection activeCell="E18" sqref="E18"/>
    </sheetView>
  </sheetViews>
  <sheetFormatPr defaultColWidth="9.25390625" defaultRowHeight="13.5"/>
  <cols>
    <col min="1" max="1" width="5.375" style="61" customWidth="1"/>
    <col min="2" max="2" width="5.75390625" style="61" customWidth="1"/>
    <col min="3" max="3" width="5.125" style="61" customWidth="1"/>
    <col min="4" max="4" width="19.00390625" style="61" customWidth="1"/>
    <col min="5" max="5" width="18.75390625" style="61" customWidth="1"/>
    <col min="6" max="6" width="11.50390625" style="61" customWidth="1"/>
    <col min="7" max="7" width="24.375" style="61" customWidth="1"/>
    <col min="8" max="8" width="11.50390625" style="61" customWidth="1"/>
    <col min="9" max="10" width="12.00390625" style="61" customWidth="1"/>
    <col min="11" max="11" width="11.50390625" style="61" customWidth="1"/>
    <col min="12" max="12" width="11.375" style="61" customWidth="1"/>
    <col min="13" max="32" width="9.00390625" style="61" bestFit="1" customWidth="1"/>
    <col min="33" max="16384" width="9.25390625" style="61" customWidth="1"/>
  </cols>
  <sheetData>
    <row r="1" ht="13.5" customHeight="1"/>
    <row r="2" spans="1:12" ht="32.25" customHeight="1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3.5" customHeight="1">
      <c r="A3" s="63" t="s">
        <v>73</v>
      </c>
      <c r="B3" s="64"/>
      <c r="C3" s="64"/>
      <c r="D3" s="64"/>
      <c r="E3" s="64"/>
      <c r="L3" s="61" t="s">
        <v>2</v>
      </c>
    </row>
    <row r="4" spans="1:12" ht="21" customHeight="1">
      <c r="A4" s="78" t="s">
        <v>74</v>
      </c>
      <c r="B4" s="89"/>
      <c r="C4" s="89"/>
      <c r="D4" s="79"/>
      <c r="E4" s="77" t="s">
        <v>62</v>
      </c>
      <c r="F4" s="78" t="s">
        <v>63</v>
      </c>
      <c r="G4" s="79"/>
      <c r="H4" s="77" t="s">
        <v>15</v>
      </c>
      <c r="I4" s="77" t="s">
        <v>18</v>
      </c>
      <c r="J4" s="77" t="s">
        <v>21</v>
      </c>
      <c r="K4" s="77" t="s">
        <v>23</v>
      </c>
      <c r="L4" s="77" t="s">
        <v>28</v>
      </c>
    </row>
    <row r="5" spans="1:12" ht="13.5" customHeight="1">
      <c r="A5" s="116" t="s">
        <v>75</v>
      </c>
      <c r="B5" s="116" t="s">
        <v>76</v>
      </c>
      <c r="C5" s="80" t="s">
        <v>77</v>
      </c>
      <c r="D5" s="80" t="s">
        <v>78</v>
      </c>
      <c r="E5" s="82"/>
      <c r="F5" s="82" t="s">
        <v>66</v>
      </c>
      <c r="G5" s="82" t="s">
        <v>67</v>
      </c>
      <c r="H5" s="82"/>
      <c r="I5" s="82"/>
      <c r="J5" s="82"/>
      <c r="K5" s="82"/>
      <c r="L5" s="82"/>
    </row>
    <row r="6" spans="1:12" ht="24.75" customHeight="1">
      <c r="A6" s="83"/>
      <c r="B6" s="83"/>
      <c r="C6" s="83"/>
      <c r="D6" s="93" t="s">
        <v>68</v>
      </c>
      <c r="E6" s="85">
        <f aca="true" t="shared" si="0" ref="E6:L6">E7</f>
        <v>2482587.12</v>
      </c>
      <c r="F6" s="85">
        <f t="shared" si="0"/>
        <v>2352587.12</v>
      </c>
      <c r="G6" s="85">
        <f t="shared" si="0"/>
        <v>0</v>
      </c>
      <c r="H6" s="85">
        <f t="shared" si="0"/>
        <v>0</v>
      </c>
      <c r="I6" s="85">
        <f t="shared" si="0"/>
        <v>0</v>
      </c>
      <c r="J6" s="85">
        <f t="shared" si="0"/>
        <v>130000</v>
      </c>
      <c r="K6" s="85">
        <f t="shared" si="0"/>
        <v>0</v>
      </c>
      <c r="L6" s="85">
        <f t="shared" si="0"/>
        <v>0</v>
      </c>
    </row>
    <row r="7" spans="1:12" ht="24.75" customHeight="1">
      <c r="A7" s="83" t="s">
        <v>79</v>
      </c>
      <c r="B7" s="83"/>
      <c r="C7" s="83"/>
      <c r="D7" s="93" t="s">
        <v>80</v>
      </c>
      <c r="E7" s="85">
        <f aca="true" t="shared" si="1" ref="E7:L7">E8+E10</f>
        <v>2482587.12</v>
      </c>
      <c r="F7" s="85">
        <f t="shared" si="1"/>
        <v>2352587.12</v>
      </c>
      <c r="G7" s="85">
        <f t="shared" si="1"/>
        <v>0</v>
      </c>
      <c r="H7" s="85">
        <f t="shared" si="1"/>
        <v>0</v>
      </c>
      <c r="I7" s="85">
        <f t="shared" si="1"/>
        <v>0</v>
      </c>
      <c r="J7" s="85">
        <f t="shared" si="1"/>
        <v>130000</v>
      </c>
      <c r="K7" s="85">
        <f t="shared" si="1"/>
        <v>0</v>
      </c>
      <c r="L7" s="85">
        <f t="shared" si="1"/>
        <v>0</v>
      </c>
    </row>
    <row r="8" spans="1:12" ht="24.75" customHeight="1">
      <c r="A8" s="83" t="s">
        <v>79</v>
      </c>
      <c r="B8" s="83" t="s">
        <v>81</v>
      </c>
      <c r="C8" s="83"/>
      <c r="D8" s="93" t="s">
        <v>82</v>
      </c>
      <c r="E8" s="85">
        <f aca="true" t="shared" si="2" ref="E8:L8">E9</f>
        <v>208400</v>
      </c>
      <c r="F8" s="85">
        <f t="shared" si="2"/>
        <v>200000</v>
      </c>
      <c r="G8" s="85">
        <f t="shared" si="2"/>
        <v>0</v>
      </c>
      <c r="H8" s="85">
        <f t="shared" si="2"/>
        <v>0</v>
      </c>
      <c r="I8" s="85">
        <f t="shared" si="2"/>
        <v>0</v>
      </c>
      <c r="J8" s="85">
        <f t="shared" si="2"/>
        <v>8400</v>
      </c>
      <c r="K8" s="85">
        <f t="shared" si="2"/>
        <v>0</v>
      </c>
      <c r="L8" s="85">
        <f t="shared" si="2"/>
        <v>0</v>
      </c>
    </row>
    <row r="9" spans="1:12" ht="24.75" customHeight="1">
      <c r="A9" s="83" t="s">
        <v>79</v>
      </c>
      <c r="B9" s="83" t="s">
        <v>83</v>
      </c>
      <c r="C9" s="83" t="s">
        <v>84</v>
      </c>
      <c r="D9" s="93" t="s">
        <v>85</v>
      </c>
      <c r="E9" s="85">
        <v>208400</v>
      </c>
      <c r="F9" s="85">
        <v>200000</v>
      </c>
      <c r="G9" s="85">
        <v>0</v>
      </c>
      <c r="H9" s="85">
        <v>0</v>
      </c>
      <c r="I9" s="85">
        <v>0</v>
      </c>
      <c r="J9" s="85">
        <v>8400</v>
      </c>
      <c r="K9" s="85">
        <v>0</v>
      </c>
      <c r="L9" s="85">
        <v>0</v>
      </c>
    </row>
    <row r="10" spans="1:12" ht="24.75" customHeight="1">
      <c r="A10" s="83" t="s">
        <v>86</v>
      </c>
      <c r="B10" s="83" t="s">
        <v>84</v>
      </c>
      <c r="C10" s="83"/>
      <c r="D10" s="93" t="s">
        <v>87</v>
      </c>
      <c r="E10" s="85">
        <f aca="true" t="shared" si="3" ref="E10:L10">E11</f>
        <v>2274187.12</v>
      </c>
      <c r="F10" s="85">
        <f t="shared" si="3"/>
        <v>2152587.12</v>
      </c>
      <c r="G10" s="85">
        <f t="shared" si="3"/>
        <v>0</v>
      </c>
      <c r="H10" s="85">
        <f t="shared" si="3"/>
        <v>0</v>
      </c>
      <c r="I10" s="85">
        <f t="shared" si="3"/>
        <v>0</v>
      </c>
      <c r="J10" s="85">
        <f t="shared" si="3"/>
        <v>121600</v>
      </c>
      <c r="K10" s="85">
        <f t="shared" si="3"/>
        <v>0</v>
      </c>
      <c r="L10" s="85">
        <f t="shared" si="3"/>
        <v>0</v>
      </c>
    </row>
    <row r="11" spans="1:12" ht="24.75" customHeight="1">
      <c r="A11" s="83" t="s">
        <v>79</v>
      </c>
      <c r="B11" s="83" t="s">
        <v>88</v>
      </c>
      <c r="C11" s="83" t="s">
        <v>84</v>
      </c>
      <c r="D11" s="93" t="s">
        <v>87</v>
      </c>
      <c r="E11" s="85">
        <v>2274187.12</v>
      </c>
      <c r="F11" s="85">
        <v>2152587.12</v>
      </c>
      <c r="G11" s="85">
        <v>0</v>
      </c>
      <c r="H11" s="85">
        <v>0</v>
      </c>
      <c r="I11" s="85">
        <v>0</v>
      </c>
      <c r="J11" s="85">
        <v>121600</v>
      </c>
      <c r="K11" s="85">
        <v>0</v>
      </c>
      <c r="L11" s="85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20"/>
  <sheetViews>
    <sheetView showGridLines="0" workbookViewId="0" topLeftCell="A1">
      <selection activeCell="H21" sqref="H21"/>
    </sheetView>
  </sheetViews>
  <sheetFormatPr defaultColWidth="9.25390625" defaultRowHeight="13.5"/>
  <cols>
    <col min="1" max="1" width="9.00390625" style="29" bestFit="1" customWidth="1"/>
    <col min="2" max="2" width="13.50390625" style="29" customWidth="1"/>
    <col min="3" max="3" width="9.00390625" style="29" bestFit="1" customWidth="1"/>
    <col min="4" max="4" width="13.375" style="29" customWidth="1"/>
    <col min="5" max="9" width="9.00390625" style="29" bestFit="1" customWidth="1"/>
    <col min="10" max="10" width="15.125" style="29" customWidth="1"/>
    <col min="11" max="11" width="10.625" style="29" customWidth="1"/>
    <col min="12" max="12" width="10.50390625" style="29" customWidth="1"/>
    <col min="13" max="14" width="10.375" style="29" customWidth="1"/>
    <col min="15" max="15" width="10.625" style="29" customWidth="1"/>
    <col min="16" max="16" width="11.625" style="29" customWidth="1"/>
    <col min="17" max="17" width="11.125" style="29" customWidth="1"/>
    <col min="18" max="18" width="10.875" style="29" customWidth="1"/>
    <col min="19" max="21" width="9.00390625" style="29" bestFit="1" customWidth="1"/>
    <col min="22" max="22" width="11.125" style="29" customWidth="1"/>
    <col min="23" max="31" width="9.00390625" style="29" bestFit="1" customWidth="1"/>
    <col min="32" max="32" width="8.125" style="29" customWidth="1"/>
    <col min="33" max="33" width="8.50390625" style="29" customWidth="1"/>
    <col min="34" max="34" width="9.50390625" style="29" bestFit="1" customWidth="1"/>
    <col min="35" max="35" width="8.625" style="29" customWidth="1"/>
    <col min="36" max="36" width="10.375" style="29" customWidth="1"/>
    <col min="37" max="37" width="9.50390625" style="29" bestFit="1" customWidth="1"/>
    <col min="38" max="38" width="7.875" style="29" customWidth="1"/>
    <col min="39" max="39" width="10.50390625" style="29" customWidth="1"/>
    <col min="40" max="40" width="9.00390625" style="29" bestFit="1" customWidth="1"/>
    <col min="41" max="41" width="8.25390625" style="29" customWidth="1"/>
    <col min="42" max="42" width="10.50390625" style="29" customWidth="1"/>
    <col min="43" max="43" width="9.00390625" style="29" bestFit="1" customWidth="1"/>
    <col min="44" max="44" width="8.00390625" style="29" customWidth="1"/>
    <col min="45" max="45" width="10.875" style="29" customWidth="1"/>
    <col min="46" max="46" width="9.50390625" style="29" bestFit="1" customWidth="1"/>
    <col min="47" max="47" width="9.875" style="29" customWidth="1"/>
    <col min="48" max="64" width="9.00390625" style="29" bestFit="1" customWidth="1"/>
    <col min="65" max="16384" width="9.25390625" style="29" customWidth="1"/>
  </cols>
  <sheetData>
    <row r="1" ht="14.25" customHeight="1"/>
    <row r="2" spans="1:53" ht="42.75" customHeight="1">
      <c r="A2" s="30" t="s">
        <v>249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ht="14.25" customHeight="1"/>
    <row r="4" spans="1:53" ht="14.25" customHeight="1">
      <c r="A4" s="31" t="s">
        <v>227</v>
      </c>
      <c r="B4" s="31" t="s">
        <v>65</v>
      </c>
      <c r="C4" s="31" t="s">
        <v>250</v>
      </c>
      <c r="D4" s="31" t="s">
        <v>251</v>
      </c>
      <c r="E4" s="31" t="s">
        <v>252</v>
      </c>
      <c r="F4" s="31" t="s">
        <v>253</v>
      </c>
      <c r="G4" s="31" t="s">
        <v>254</v>
      </c>
      <c r="H4" s="31" t="s">
        <v>229</v>
      </c>
      <c r="I4" s="31" t="s">
        <v>255</v>
      </c>
      <c r="J4" s="31" t="s">
        <v>256</v>
      </c>
      <c r="K4" s="36" t="s">
        <v>257</v>
      </c>
      <c r="L4" s="37"/>
      <c r="M4" s="37"/>
      <c r="N4" s="37"/>
      <c r="O4" s="37"/>
      <c r="P4" s="37"/>
      <c r="Q4" s="37"/>
      <c r="R4" s="37"/>
      <c r="S4" s="37"/>
      <c r="T4" s="37"/>
      <c r="U4" s="42"/>
      <c r="V4" s="31" t="s">
        <v>258</v>
      </c>
      <c r="W4" s="38" t="s">
        <v>259</v>
      </c>
      <c r="X4" s="40"/>
      <c r="Y4" s="38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4" t="s">
        <v>236</v>
      </c>
      <c r="BA4" s="31" t="s">
        <v>237</v>
      </c>
    </row>
    <row r="5" spans="1:53" ht="14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8" t="s">
        <v>260</v>
      </c>
      <c r="L5" s="39"/>
      <c r="M5" s="39"/>
      <c r="N5" s="39"/>
      <c r="O5" s="39"/>
      <c r="P5" s="39"/>
      <c r="Q5" s="39"/>
      <c r="R5" s="40"/>
      <c r="S5" s="38" t="s">
        <v>261</v>
      </c>
      <c r="T5" s="39"/>
      <c r="U5" s="40"/>
      <c r="V5" s="32"/>
      <c r="W5" s="31" t="s">
        <v>262</v>
      </c>
      <c r="X5" s="31" t="s">
        <v>263</v>
      </c>
      <c r="Y5" s="38" t="s">
        <v>264</v>
      </c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38" t="s">
        <v>265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40"/>
      <c r="AZ5" s="34"/>
      <c r="BA5" s="32"/>
    </row>
    <row r="6" spans="1:53" ht="14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8" t="s">
        <v>266</v>
      </c>
      <c r="L6" s="40"/>
      <c r="M6" s="38" t="s">
        <v>267</v>
      </c>
      <c r="N6" s="40"/>
      <c r="O6" s="38" t="s">
        <v>268</v>
      </c>
      <c r="P6" s="40"/>
      <c r="Q6" s="38" t="s">
        <v>269</v>
      </c>
      <c r="R6" s="40"/>
      <c r="S6" s="31" t="s">
        <v>270</v>
      </c>
      <c r="T6" s="31" t="s">
        <v>271</v>
      </c>
      <c r="U6" s="31" t="s">
        <v>272</v>
      </c>
      <c r="V6" s="32"/>
      <c r="W6" s="32"/>
      <c r="X6" s="32"/>
      <c r="Y6" s="38" t="s">
        <v>273</v>
      </c>
      <c r="Z6" s="39"/>
      <c r="AA6" s="40"/>
      <c r="AB6" s="38" t="s">
        <v>274</v>
      </c>
      <c r="AC6" s="39"/>
      <c r="AD6" s="40"/>
      <c r="AE6" s="38" t="s">
        <v>275</v>
      </c>
      <c r="AF6" s="39"/>
      <c r="AG6" s="40"/>
      <c r="AH6" s="38" t="s">
        <v>276</v>
      </c>
      <c r="AI6" s="39"/>
      <c r="AJ6" s="40"/>
      <c r="AK6" s="38" t="s">
        <v>277</v>
      </c>
      <c r="AL6" s="39"/>
      <c r="AM6" s="40"/>
      <c r="AN6" s="38" t="s">
        <v>278</v>
      </c>
      <c r="AO6" s="39"/>
      <c r="AP6" s="40"/>
      <c r="AQ6" s="38" t="s">
        <v>279</v>
      </c>
      <c r="AR6" s="39"/>
      <c r="AS6" s="40"/>
      <c r="AT6" s="38" t="s">
        <v>280</v>
      </c>
      <c r="AU6" s="39"/>
      <c r="AV6" s="40"/>
      <c r="AW6" s="38" t="s">
        <v>281</v>
      </c>
      <c r="AX6" s="39"/>
      <c r="AY6" s="40"/>
      <c r="AZ6" s="34"/>
      <c r="BA6" s="32"/>
    </row>
    <row r="7" spans="1:53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1" t="s">
        <v>282</v>
      </c>
      <c r="L7" s="31" t="s">
        <v>283</v>
      </c>
      <c r="M7" s="31" t="s">
        <v>284</v>
      </c>
      <c r="N7" s="31" t="s">
        <v>285</v>
      </c>
      <c r="O7" s="31" t="s">
        <v>286</v>
      </c>
      <c r="P7" s="31" t="s">
        <v>287</v>
      </c>
      <c r="Q7" s="31" t="s">
        <v>288</v>
      </c>
      <c r="R7" s="31" t="s">
        <v>289</v>
      </c>
      <c r="S7" s="32"/>
      <c r="T7" s="32"/>
      <c r="U7" s="32"/>
      <c r="V7" s="32"/>
      <c r="W7" s="32"/>
      <c r="X7" s="32"/>
      <c r="Y7" s="31" t="s">
        <v>290</v>
      </c>
      <c r="Z7" s="31" t="s">
        <v>291</v>
      </c>
      <c r="AA7" s="31" t="s">
        <v>292</v>
      </c>
      <c r="AB7" s="31" t="s">
        <v>293</v>
      </c>
      <c r="AC7" s="31" t="s">
        <v>294</v>
      </c>
      <c r="AD7" s="31" t="s">
        <v>295</v>
      </c>
      <c r="AE7" s="31" t="s">
        <v>296</v>
      </c>
      <c r="AF7" s="31" t="s">
        <v>297</v>
      </c>
      <c r="AG7" s="31" t="s">
        <v>298</v>
      </c>
      <c r="AH7" s="31" t="s">
        <v>299</v>
      </c>
      <c r="AI7" s="31" t="s">
        <v>300</v>
      </c>
      <c r="AJ7" s="31" t="s">
        <v>301</v>
      </c>
      <c r="AK7" s="31" t="s">
        <v>302</v>
      </c>
      <c r="AL7" s="31" t="s">
        <v>303</v>
      </c>
      <c r="AM7" s="31" t="s">
        <v>304</v>
      </c>
      <c r="AN7" s="31" t="s">
        <v>305</v>
      </c>
      <c r="AO7" s="31" t="s">
        <v>306</v>
      </c>
      <c r="AP7" s="31" t="s">
        <v>307</v>
      </c>
      <c r="AQ7" s="31" t="s">
        <v>308</v>
      </c>
      <c r="AR7" s="31" t="s">
        <v>309</v>
      </c>
      <c r="AS7" s="31" t="s">
        <v>310</v>
      </c>
      <c r="AT7" s="31" t="s">
        <v>311</v>
      </c>
      <c r="AU7" s="31" t="s">
        <v>312</v>
      </c>
      <c r="AV7" s="31" t="s">
        <v>313</v>
      </c>
      <c r="AW7" s="31" t="s">
        <v>314</v>
      </c>
      <c r="AX7" s="31" t="s">
        <v>315</v>
      </c>
      <c r="AY7" s="31" t="s">
        <v>316</v>
      </c>
      <c r="AZ7" s="34"/>
      <c r="BA7" s="32"/>
    </row>
    <row r="8" spans="1:53" ht="29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4"/>
      <c r="BA8" s="32"/>
    </row>
    <row r="9" spans="1:53" ht="14.25" customHeight="1">
      <c r="A9" s="34" t="s">
        <v>245</v>
      </c>
      <c r="B9" s="34" t="s">
        <v>245</v>
      </c>
      <c r="C9" s="34" t="s">
        <v>245</v>
      </c>
      <c r="D9" s="34" t="s">
        <v>245</v>
      </c>
      <c r="E9" s="34" t="s">
        <v>245</v>
      </c>
      <c r="F9" s="34" t="s">
        <v>245</v>
      </c>
      <c r="G9" s="34" t="s">
        <v>245</v>
      </c>
      <c r="H9" s="34" t="s">
        <v>245</v>
      </c>
      <c r="I9" s="34" t="s">
        <v>245</v>
      </c>
      <c r="J9" s="34" t="s">
        <v>245</v>
      </c>
      <c r="K9" s="34">
        <v>1</v>
      </c>
      <c r="L9" s="34">
        <v>2</v>
      </c>
      <c r="M9" s="34">
        <v>3</v>
      </c>
      <c r="N9" s="34">
        <v>4</v>
      </c>
      <c r="O9" s="34">
        <v>5</v>
      </c>
      <c r="P9" s="34">
        <v>6</v>
      </c>
      <c r="Q9" s="34">
        <v>7</v>
      </c>
      <c r="R9" s="34">
        <v>8</v>
      </c>
      <c r="S9" s="34">
        <v>9</v>
      </c>
      <c r="T9" s="34">
        <v>10</v>
      </c>
      <c r="U9" s="34">
        <v>11</v>
      </c>
      <c r="V9" s="34">
        <v>12</v>
      </c>
      <c r="W9" s="34">
        <v>13</v>
      </c>
      <c r="X9" s="34">
        <v>14</v>
      </c>
      <c r="Y9" s="34">
        <v>15</v>
      </c>
      <c r="Z9" s="34">
        <v>16</v>
      </c>
      <c r="AA9" s="34">
        <v>17</v>
      </c>
      <c r="AB9" s="34">
        <v>18</v>
      </c>
      <c r="AC9" s="34">
        <v>19</v>
      </c>
      <c r="AD9" s="34">
        <v>20</v>
      </c>
      <c r="AE9" s="34">
        <v>21</v>
      </c>
      <c r="AF9" s="34">
        <v>22</v>
      </c>
      <c r="AG9" s="34">
        <v>23</v>
      </c>
      <c r="AH9" s="34">
        <v>24</v>
      </c>
      <c r="AI9" s="34">
        <v>25</v>
      </c>
      <c r="AJ9" s="34">
        <v>26</v>
      </c>
      <c r="AK9" s="34">
        <v>27</v>
      </c>
      <c r="AL9" s="34">
        <v>28</v>
      </c>
      <c r="AM9" s="34">
        <v>29</v>
      </c>
      <c r="AN9" s="34">
        <v>30</v>
      </c>
      <c r="AO9" s="34">
        <v>31</v>
      </c>
      <c r="AP9" s="34">
        <v>32</v>
      </c>
      <c r="AQ9" s="34">
        <v>33</v>
      </c>
      <c r="AR9" s="34">
        <v>34</v>
      </c>
      <c r="AS9" s="34">
        <v>35</v>
      </c>
      <c r="AT9" s="34">
        <v>36</v>
      </c>
      <c r="AU9" s="34">
        <v>37</v>
      </c>
      <c r="AV9" s="34">
        <v>38</v>
      </c>
      <c r="AW9" s="34">
        <v>39</v>
      </c>
      <c r="AX9" s="34">
        <v>40</v>
      </c>
      <c r="AY9" s="34">
        <v>41</v>
      </c>
      <c r="AZ9" s="34"/>
      <c r="BA9" s="33"/>
    </row>
    <row r="10" spans="1:53" s="28" customFormat="1" ht="26.25" customHeight="1">
      <c r="A10" s="35"/>
      <c r="B10" s="35" t="s">
        <v>68</v>
      </c>
      <c r="C10" s="35"/>
      <c r="D10" s="35"/>
      <c r="E10" s="35"/>
      <c r="F10" s="35"/>
      <c r="G10" s="35"/>
      <c r="H10" s="35"/>
      <c r="I10" s="35"/>
      <c r="J10" s="35"/>
      <c r="K10" s="41">
        <f aca="true" t="shared" si="0" ref="K10:T10">K11</f>
        <v>20</v>
      </c>
      <c r="L10" s="41">
        <f t="shared" si="0"/>
        <v>20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41">
        <f t="shared" si="0"/>
        <v>20</v>
      </c>
      <c r="T10" s="41">
        <f t="shared" si="0"/>
        <v>20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ht="26.25" customHeight="1">
      <c r="A11" s="35" t="s">
        <v>70</v>
      </c>
      <c r="B11" s="35" t="s">
        <v>224</v>
      </c>
      <c r="C11" s="35" t="s">
        <v>317</v>
      </c>
      <c r="D11" s="35" t="s">
        <v>318</v>
      </c>
      <c r="E11" s="35" t="s">
        <v>319</v>
      </c>
      <c r="F11" s="35" t="s">
        <v>320</v>
      </c>
      <c r="G11" s="35" t="s">
        <v>321</v>
      </c>
      <c r="H11" s="35"/>
      <c r="I11" s="35"/>
      <c r="J11" s="35"/>
      <c r="K11" s="41">
        <v>20</v>
      </c>
      <c r="L11" s="41">
        <v>20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20</v>
      </c>
      <c r="T11" s="41">
        <v>20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9" spans="54:55" ht="14.25">
      <c r="BB19" s="29">
        <v>0</v>
      </c>
      <c r="BC19" s="29">
        <v>0</v>
      </c>
    </row>
    <row r="20" ht="14.25">
      <c r="AL20" s="43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"/>
  <sheetViews>
    <sheetView showGridLines="0" workbookViewId="0" topLeftCell="A1">
      <selection activeCell="I6" sqref="I6:O6"/>
    </sheetView>
  </sheetViews>
  <sheetFormatPr defaultColWidth="9.25390625" defaultRowHeight="13.5"/>
  <cols>
    <col min="1" max="1" width="15.125" style="11" customWidth="1"/>
    <col min="2" max="2" width="18.625" style="11" customWidth="1"/>
    <col min="3" max="3" width="7.75390625" style="11" customWidth="1"/>
    <col min="4" max="4" width="9.00390625" style="11" bestFit="1" customWidth="1"/>
    <col min="5" max="5" width="7.75390625" style="11" customWidth="1"/>
    <col min="6" max="6" width="5.00390625" style="11" customWidth="1"/>
    <col min="7" max="7" width="5.375" style="11" customWidth="1"/>
    <col min="8" max="8" width="10.125" style="11" customWidth="1"/>
    <col min="9" max="9" width="11.00390625" style="11" customWidth="1"/>
    <col min="10" max="10" width="10.875" style="11" customWidth="1"/>
    <col min="11" max="11" width="9.00390625" style="11" bestFit="1" customWidth="1"/>
    <col min="12" max="12" width="8.375" style="11" customWidth="1"/>
    <col min="13" max="13" width="6.50390625" style="11" customWidth="1"/>
    <col min="14" max="15" width="9.625" style="11" customWidth="1"/>
    <col min="16" max="32" width="9.00390625" style="11" bestFit="1" customWidth="1"/>
    <col min="33" max="16384" width="9.25390625" style="11" customWidth="1"/>
  </cols>
  <sheetData>
    <row r="1" spans="1:15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2"/>
      <c r="M1" s="22"/>
      <c r="N1" s="22"/>
      <c r="O1" s="22" t="s">
        <v>322</v>
      </c>
    </row>
    <row r="2" spans="1:15" ht="22.5" customHeight="1">
      <c r="A2" s="13" t="s">
        <v>323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3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23"/>
      <c r="M3" s="23"/>
      <c r="N3" s="23"/>
      <c r="O3" s="23" t="s">
        <v>2</v>
      </c>
    </row>
    <row r="4" spans="1:15" ht="14.25" customHeight="1">
      <c r="A4" s="16" t="s">
        <v>227</v>
      </c>
      <c r="B4" s="16" t="s">
        <v>65</v>
      </c>
      <c r="C4" s="16" t="s">
        <v>324</v>
      </c>
      <c r="D4" s="16" t="s">
        <v>325</v>
      </c>
      <c r="E4" s="16" t="s">
        <v>326</v>
      </c>
      <c r="F4" s="16" t="s">
        <v>327</v>
      </c>
      <c r="G4" s="16" t="s">
        <v>328</v>
      </c>
      <c r="H4" s="16" t="s">
        <v>62</v>
      </c>
      <c r="I4" s="24" t="s">
        <v>66</v>
      </c>
      <c r="J4" s="25" t="s">
        <v>329</v>
      </c>
      <c r="K4" s="25" t="s">
        <v>330</v>
      </c>
      <c r="L4" s="25" t="s">
        <v>331</v>
      </c>
      <c r="M4" s="25" t="s">
        <v>23</v>
      </c>
      <c r="N4" s="25" t="s">
        <v>28</v>
      </c>
      <c r="O4" s="25" t="s">
        <v>332</v>
      </c>
    </row>
    <row r="5" spans="1:15" ht="62.25" customHeight="1">
      <c r="A5" s="16"/>
      <c r="B5" s="16"/>
      <c r="C5" s="16"/>
      <c r="D5" s="16"/>
      <c r="E5" s="16"/>
      <c r="F5" s="16"/>
      <c r="G5" s="16"/>
      <c r="H5" s="16"/>
      <c r="I5" s="26"/>
      <c r="J5" s="27"/>
      <c r="K5" s="27"/>
      <c r="L5" s="27"/>
      <c r="M5" s="27"/>
      <c r="N5" s="27"/>
      <c r="O5" s="27"/>
    </row>
    <row r="6" spans="1:15" s="10" customFormat="1" ht="22.5" customHeight="1">
      <c r="A6" s="17"/>
      <c r="B6" s="17"/>
      <c r="C6" s="17"/>
      <c r="D6" s="17"/>
      <c r="E6" s="18"/>
      <c r="F6" s="19"/>
      <c r="G6" s="20"/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96062992125984" right="0.31496062992125984" top="0.35433070866141736" bottom="0.35433070866141736" header="0" footer="0.31496062992125984"/>
  <pageSetup horizontalDpi="600" verticalDpi="600" orientation="landscape" paperSize="9" scale="9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SheetLayoutView="100" workbookViewId="0" topLeftCell="A1">
      <selection activeCell="A4" sqref="A4:E6"/>
    </sheetView>
  </sheetViews>
  <sheetFormatPr defaultColWidth="9.00390625" defaultRowHeight="13.5"/>
  <cols>
    <col min="4" max="4" width="13.625" style="0" customWidth="1"/>
  </cols>
  <sheetData>
    <row r="1" spans="1:5" ht="42.75" customHeight="1">
      <c r="A1" s="2" t="s">
        <v>333</v>
      </c>
      <c r="B1" s="2"/>
      <c r="C1" s="2"/>
      <c r="D1" s="2"/>
      <c r="E1" s="2"/>
    </row>
    <row r="2" ht="13.5" customHeight="1">
      <c r="E2" s="3" t="s">
        <v>226</v>
      </c>
    </row>
    <row r="3" spans="1:5" ht="48" customHeight="1">
      <c r="A3" s="4" t="s">
        <v>65</v>
      </c>
      <c r="B3" s="4" t="s">
        <v>214</v>
      </c>
      <c r="C3" s="4" t="s">
        <v>334</v>
      </c>
      <c r="D3" s="4" t="s">
        <v>335</v>
      </c>
      <c r="E3" s="4" t="s">
        <v>336</v>
      </c>
    </row>
    <row r="4" spans="1:5" s="1" customFormat="1" ht="27" customHeight="1">
      <c r="A4" s="5" t="s">
        <v>68</v>
      </c>
      <c r="B4" s="5"/>
      <c r="C4" s="5"/>
      <c r="D4" s="5"/>
      <c r="E4" s="6">
        <f>SUM(E5:E6)</f>
        <v>248.26</v>
      </c>
    </row>
    <row r="5" spans="1:5" ht="40.5">
      <c r="A5" s="7" t="s">
        <v>337</v>
      </c>
      <c r="B5" s="7" t="s">
        <v>7</v>
      </c>
      <c r="C5" s="7" t="s">
        <v>338</v>
      </c>
      <c r="D5" s="8">
        <v>16</v>
      </c>
      <c r="E5" s="9">
        <v>227.42</v>
      </c>
    </row>
    <row r="6" spans="1:5" ht="40.5">
      <c r="A6" s="7" t="s">
        <v>337</v>
      </c>
      <c r="B6" s="7" t="s">
        <v>19</v>
      </c>
      <c r="C6" s="7" t="s">
        <v>338</v>
      </c>
      <c r="D6" s="8">
        <v>16</v>
      </c>
      <c r="E6" s="9">
        <v>20.84</v>
      </c>
    </row>
  </sheetData>
  <sheetProtection formatCells="0" formatColumns="0" formatRows="0"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2"/>
  <sheetViews>
    <sheetView showGridLines="0" showZeros="0" workbookViewId="0" topLeftCell="A1">
      <selection activeCell="D8" sqref="D8:D12"/>
    </sheetView>
  </sheetViews>
  <sheetFormatPr defaultColWidth="9.25390625" defaultRowHeight="13.5"/>
  <cols>
    <col min="1" max="1" width="7.00390625" style="61" customWidth="1"/>
    <col min="2" max="3" width="7.375" style="61" customWidth="1"/>
    <col min="4" max="4" width="20.375" style="61" customWidth="1"/>
    <col min="5" max="32" width="9.00390625" style="61" bestFit="1" customWidth="1"/>
    <col min="33" max="16384" width="9.25390625" style="61" customWidth="1"/>
  </cols>
  <sheetData>
    <row r="1" ht="13.5" customHeight="1"/>
    <row r="2" spans="1:18" ht="35.25" customHeight="1">
      <c r="A2" s="46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3.5" customHeight="1">
      <c r="A3" s="63" t="s">
        <v>60</v>
      </c>
      <c r="B3" s="64"/>
      <c r="C3" s="64"/>
      <c r="D3" s="64"/>
      <c r="E3" s="64"/>
      <c r="R3" s="87" t="s">
        <v>2</v>
      </c>
    </row>
    <row r="4" spans="1:18" ht="16.5" customHeight="1">
      <c r="A4" s="78" t="s">
        <v>74</v>
      </c>
      <c r="B4" s="89"/>
      <c r="C4" s="89"/>
      <c r="D4" s="79"/>
      <c r="E4" s="77" t="s">
        <v>62</v>
      </c>
      <c r="F4" s="78" t="s">
        <v>7</v>
      </c>
      <c r="G4" s="89"/>
      <c r="H4" s="89"/>
      <c r="I4" s="79"/>
      <c r="J4" s="78" t="s">
        <v>19</v>
      </c>
      <c r="K4" s="89"/>
      <c r="L4" s="89"/>
      <c r="M4" s="89"/>
      <c r="N4" s="89"/>
      <c r="O4" s="89"/>
      <c r="P4" s="89"/>
      <c r="Q4" s="89"/>
      <c r="R4" s="79"/>
    </row>
    <row r="5" spans="1:18" ht="16.5" customHeight="1">
      <c r="A5" s="78" t="s">
        <v>90</v>
      </c>
      <c r="B5" s="89"/>
      <c r="C5" s="79"/>
      <c r="D5" s="77" t="s">
        <v>78</v>
      </c>
      <c r="E5" s="90"/>
      <c r="F5" s="77" t="s">
        <v>68</v>
      </c>
      <c r="G5" s="77" t="s">
        <v>91</v>
      </c>
      <c r="H5" s="77" t="s">
        <v>92</v>
      </c>
      <c r="I5" s="77" t="s">
        <v>93</v>
      </c>
      <c r="J5" s="77" t="s">
        <v>68</v>
      </c>
      <c r="K5" s="77" t="s">
        <v>94</v>
      </c>
      <c r="L5" s="77" t="s">
        <v>95</v>
      </c>
      <c r="M5" s="77" t="s">
        <v>96</v>
      </c>
      <c r="N5" s="77" t="s">
        <v>97</v>
      </c>
      <c r="O5" s="77" t="s">
        <v>98</v>
      </c>
      <c r="P5" s="77" t="s">
        <v>99</v>
      </c>
      <c r="Q5" s="77" t="s">
        <v>100</v>
      </c>
      <c r="R5" s="98" t="s">
        <v>101</v>
      </c>
    </row>
    <row r="6" spans="1:18" ht="18" customHeight="1">
      <c r="A6" s="80" t="s">
        <v>75</v>
      </c>
      <c r="B6" s="80" t="s">
        <v>76</v>
      </c>
      <c r="C6" s="80" t="s">
        <v>77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99"/>
    </row>
    <row r="7" spans="1:18" ht="21.75" customHeight="1">
      <c r="A7" s="73"/>
      <c r="B7" s="73"/>
      <c r="C7" s="73"/>
      <c r="D7" s="91" t="s">
        <v>68</v>
      </c>
      <c r="E7" s="92">
        <f aca="true" t="shared" si="0" ref="E7:R7">E8</f>
        <v>2482587.12</v>
      </c>
      <c r="F7" s="92">
        <f t="shared" si="0"/>
        <v>2274187.12</v>
      </c>
      <c r="G7" s="92">
        <f t="shared" si="0"/>
        <v>2095587.12</v>
      </c>
      <c r="H7" s="92">
        <f t="shared" si="0"/>
        <v>172000</v>
      </c>
      <c r="I7" s="92">
        <f t="shared" si="0"/>
        <v>6600</v>
      </c>
      <c r="J7" s="92">
        <f t="shared" si="0"/>
        <v>208400</v>
      </c>
      <c r="K7" s="92">
        <f t="shared" si="0"/>
        <v>208400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</row>
    <row r="8" spans="1:18" ht="21.75" customHeight="1">
      <c r="A8" s="73" t="s">
        <v>79</v>
      </c>
      <c r="B8" s="73"/>
      <c r="C8" s="73"/>
      <c r="D8" s="93" t="s">
        <v>80</v>
      </c>
      <c r="E8" s="92">
        <f aca="true" t="shared" si="1" ref="E8:R8">E9+E11</f>
        <v>2482587.12</v>
      </c>
      <c r="F8" s="92">
        <f t="shared" si="1"/>
        <v>2274187.12</v>
      </c>
      <c r="G8" s="92">
        <f t="shared" si="1"/>
        <v>2095587.12</v>
      </c>
      <c r="H8" s="92">
        <f t="shared" si="1"/>
        <v>172000</v>
      </c>
      <c r="I8" s="92">
        <f t="shared" si="1"/>
        <v>6600</v>
      </c>
      <c r="J8" s="92">
        <f t="shared" si="1"/>
        <v>208400</v>
      </c>
      <c r="K8" s="92">
        <f t="shared" si="1"/>
        <v>208400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0</v>
      </c>
    </row>
    <row r="9" spans="1:18" ht="21.75" customHeight="1">
      <c r="A9" s="73" t="s">
        <v>102</v>
      </c>
      <c r="B9" s="73" t="s">
        <v>81</v>
      </c>
      <c r="C9" s="73"/>
      <c r="D9" s="93" t="s">
        <v>82</v>
      </c>
      <c r="E9" s="92">
        <f aca="true" t="shared" si="2" ref="E9:R9">E10</f>
        <v>208400</v>
      </c>
      <c r="F9" s="92">
        <f t="shared" si="2"/>
        <v>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208400</v>
      </c>
      <c r="K9" s="92">
        <f t="shared" si="2"/>
        <v>208400</v>
      </c>
      <c r="L9" s="92">
        <f t="shared" si="2"/>
        <v>0</v>
      </c>
      <c r="M9" s="92">
        <f t="shared" si="2"/>
        <v>0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  <c r="R9" s="92">
        <f t="shared" si="2"/>
        <v>0</v>
      </c>
    </row>
    <row r="10" spans="1:18" ht="21.75" customHeight="1">
      <c r="A10" s="73" t="s">
        <v>79</v>
      </c>
      <c r="B10" s="73" t="s">
        <v>83</v>
      </c>
      <c r="C10" s="73" t="s">
        <v>84</v>
      </c>
      <c r="D10" s="93" t="s">
        <v>85</v>
      </c>
      <c r="E10" s="92">
        <v>208400</v>
      </c>
      <c r="F10" s="92">
        <v>0</v>
      </c>
      <c r="G10" s="92">
        <v>0</v>
      </c>
      <c r="H10" s="92">
        <v>0</v>
      </c>
      <c r="I10" s="92">
        <v>0</v>
      </c>
      <c r="J10" s="92">
        <v>208400</v>
      </c>
      <c r="K10" s="92">
        <v>208400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</row>
    <row r="11" spans="1:18" ht="21.75" customHeight="1">
      <c r="A11" s="73" t="s">
        <v>79</v>
      </c>
      <c r="B11" s="73" t="s">
        <v>84</v>
      </c>
      <c r="C11" s="73"/>
      <c r="D11" s="93" t="s">
        <v>87</v>
      </c>
      <c r="E11" s="92">
        <f aca="true" t="shared" si="3" ref="E11:R11">E12</f>
        <v>2274187.12</v>
      </c>
      <c r="F11" s="92">
        <f t="shared" si="3"/>
        <v>2274187.12</v>
      </c>
      <c r="G11" s="92">
        <f t="shared" si="3"/>
        <v>2095587.12</v>
      </c>
      <c r="H11" s="92">
        <f t="shared" si="3"/>
        <v>172000</v>
      </c>
      <c r="I11" s="92">
        <f t="shared" si="3"/>
        <v>6600</v>
      </c>
      <c r="J11" s="92">
        <f t="shared" si="3"/>
        <v>0</v>
      </c>
      <c r="K11" s="92">
        <f t="shared" si="3"/>
        <v>0</v>
      </c>
      <c r="L11" s="92">
        <f t="shared" si="3"/>
        <v>0</v>
      </c>
      <c r="M11" s="92">
        <f t="shared" si="3"/>
        <v>0</v>
      </c>
      <c r="N11" s="92">
        <f t="shared" si="3"/>
        <v>0</v>
      </c>
      <c r="O11" s="92">
        <f t="shared" si="3"/>
        <v>0</v>
      </c>
      <c r="P11" s="92">
        <f t="shared" si="3"/>
        <v>0</v>
      </c>
      <c r="Q11" s="92">
        <f t="shared" si="3"/>
        <v>0</v>
      </c>
      <c r="R11" s="92">
        <f t="shared" si="3"/>
        <v>0</v>
      </c>
    </row>
    <row r="12" spans="1:18" ht="21.75" customHeight="1">
      <c r="A12" s="73" t="s">
        <v>79</v>
      </c>
      <c r="B12" s="73" t="s">
        <v>88</v>
      </c>
      <c r="C12" s="73" t="s">
        <v>84</v>
      </c>
      <c r="D12" s="93" t="s">
        <v>87</v>
      </c>
      <c r="E12" s="92">
        <v>2274187.12</v>
      </c>
      <c r="F12" s="92">
        <v>2274187.12</v>
      </c>
      <c r="G12" s="92">
        <v>2095587.12</v>
      </c>
      <c r="H12" s="92">
        <v>172000</v>
      </c>
      <c r="I12" s="92">
        <v>6600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2"/>
  <sheetViews>
    <sheetView showGridLines="0" showZeros="0" workbookViewId="0" topLeftCell="A1">
      <selection activeCell="D8" sqref="D8:D12"/>
    </sheetView>
  </sheetViews>
  <sheetFormatPr defaultColWidth="9.25390625" defaultRowHeight="13.5"/>
  <cols>
    <col min="1" max="1" width="5.50390625" style="61" customWidth="1"/>
    <col min="2" max="2" width="5.875" style="61" customWidth="1"/>
    <col min="3" max="3" width="6.00390625" style="61" customWidth="1"/>
    <col min="4" max="4" width="19.25390625" style="61" customWidth="1"/>
    <col min="5" max="5" width="17.125" style="61" customWidth="1"/>
    <col min="6" max="6" width="12.00390625" style="61" customWidth="1"/>
    <col min="7" max="7" width="12.25390625" style="61" customWidth="1"/>
    <col min="8" max="19" width="9.00390625" style="61" bestFit="1" customWidth="1"/>
    <col min="20" max="20" width="10.75390625" style="61" customWidth="1"/>
    <col min="21" max="32" width="9.00390625" style="61" bestFit="1" customWidth="1"/>
    <col min="33" max="16384" width="9.25390625" style="61" customWidth="1"/>
  </cols>
  <sheetData>
    <row r="1" ht="13.5" customHeight="1"/>
    <row r="2" spans="1:20" ht="54" customHeight="1">
      <c r="A2" s="171" t="s">
        <v>103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27.75" customHeight="1">
      <c r="A3" s="88" t="s">
        <v>60</v>
      </c>
      <c r="B3" s="88"/>
      <c r="C3" s="88"/>
      <c r="D3" s="88"/>
      <c r="T3" s="61" t="s">
        <v>2</v>
      </c>
    </row>
    <row r="4" spans="1:20" ht="40.5" customHeight="1">
      <c r="A4" s="78" t="s">
        <v>74</v>
      </c>
      <c r="B4" s="89"/>
      <c r="C4" s="79"/>
      <c r="D4" s="77" t="s">
        <v>74</v>
      </c>
      <c r="E4" s="77" t="s">
        <v>62</v>
      </c>
      <c r="F4" s="77" t="s">
        <v>104</v>
      </c>
      <c r="G4" s="77" t="s">
        <v>105</v>
      </c>
      <c r="H4" s="77" t="s">
        <v>106</v>
      </c>
      <c r="I4" s="77" t="s">
        <v>107</v>
      </c>
      <c r="J4" s="77" t="s">
        <v>108</v>
      </c>
      <c r="K4" s="77" t="s">
        <v>109</v>
      </c>
      <c r="L4" s="77" t="s">
        <v>110</v>
      </c>
      <c r="M4" s="77" t="s">
        <v>111</v>
      </c>
      <c r="N4" s="77" t="s">
        <v>93</v>
      </c>
      <c r="O4" s="77" t="s">
        <v>112</v>
      </c>
      <c r="P4" s="77" t="s">
        <v>101</v>
      </c>
      <c r="Q4" s="77" t="s">
        <v>113</v>
      </c>
      <c r="R4" s="77" t="s">
        <v>114</v>
      </c>
      <c r="S4" s="77" t="s">
        <v>115</v>
      </c>
      <c r="T4" s="77" t="s">
        <v>100</v>
      </c>
    </row>
    <row r="5" spans="1:20" ht="13.5" customHeight="1">
      <c r="A5" s="77" t="s">
        <v>75</v>
      </c>
      <c r="B5" s="77" t="s">
        <v>76</v>
      </c>
      <c r="C5" s="77" t="s">
        <v>77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13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33.75" customHeight="1">
      <c r="A7" s="73"/>
      <c r="B7" s="73"/>
      <c r="C7" s="73"/>
      <c r="D7" s="91" t="s">
        <v>68</v>
      </c>
      <c r="E7" s="92">
        <f aca="true" t="shared" si="0" ref="E7:T7">E8</f>
        <v>2482587.12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2475987.12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6600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</row>
    <row r="8" spans="1:20" ht="33.75" customHeight="1">
      <c r="A8" s="73" t="s">
        <v>79</v>
      </c>
      <c r="B8" s="73"/>
      <c r="C8" s="73"/>
      <c r="D8" s="93" t="s">
        <v>80</v>
      </c>
      <c r="E8" s="92">
        <f aca="true" t="shared" si="1" ref="E8:T8">E9+E11</f>
        <v>2482587.12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2475987.12</v>
      </c>
      <c r="K8" s="92">
        <f t="shared" si="1"/>
        <v>0</v>
      </c>
      <c r="L8" s="92">
        <f t="shared" si="1"/>
        <v>0</v>
      </c>
      <c r="M8" s="92">
        <f t="shared" si="1"/>
        <v>0</v>
      </c>
      <c r="N8" s="92">
        <f t="shared" si="1"/>
        <v>6600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0</v>
      </c>
      <c r="S8" s="92">
        <f t="shared" si="1"/>
        <v>0</v>
      </c>
      <c r="T8" s="92">
        <f t="shared" si="1"/>
        <v>0</v>
      </c>
    </row>
    <row r="9" spans="1:20" ht="33.75" customHeight="1">
      <c r="A9" s="73" t="s">
        <v>102</v>
      </c>
      <c r="B9" s="73" t="s">
        <v>81</v>
      </c>
      <c r="C9" s="73"/>
      <c r="D9" s="93" t="s">
        <v>82</v>
      </c>
      <c r="E9" s="92">
        <f aca="true" t="shared" si="2" ref="E9:T9">E10</f>
        <v>208400</v>
      </c>
      <c r="F9" s="92">
        <f t="shared" si="2"/>
        <v>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208400</v>
      </c>
      <c r="K9" s="92">
        <f t="shared" si="2"/>
        <v>0</v>
      </c>
      <c r="L9" s="92">
        <f t="shared" si="2"/>
        <v>0</v>
      </c>
      <c r="M9" s="92">
        <f t="shared" si="2"/>
        <v>0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  <c r="R9" s="92">
        <f t="shared" si="2"/>
        <v>0</v>
      </c>
      <c r="S9" s="92">
        <f t="shared" si="2"/>
        <v>0</v>
      </c>
      <c r="T9" s="92">
        <f t="shared" si="2"/>
        <v>0</v>
      </c>
    </row>
    <row r="10" spans="1:20" ht="33.75" customHeight="1">
      <c r="A10" s="73" t="s">
        <v>116</v>
      </c>
      <c r="B10" s="73" t="s">
        <v>83</v>
      </c>
      <c r="C10" s="73" t="s">
        <v>84</v>
      </c>
      <c r="D10" s="93" t="s">
        <v>85</v>
      </c>
      <c r="E10" s="92">
        <v>208400</v>
      </c>
      <c r="F10" s="92">
        <v>0</v>
      </c>
      <c r="G10" s="92">
        <v>0</v>
      </c>
      <c r="H10" s="92">
        <v>0</v>
      </c>
      <c r="I10" s="92">
        <v>0</v>
      </c>
      <c r="J10" s="92">
        <v>208400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</row>
    <row r="11" spans="1:20" ht="33.75" customHeight="1">
      <c r="A11" s="73" t="s">
        <v>102</v>
      </c>
      <c r="B11" s="73" t="s">
        <v>84</v>
      </c>
      <c r="C11" s="73"/>
      <c r="D11" s="93" t="s">
        <v>87</v>
      </c>
      <c r="E11" s="92">
        <f aca="true" t="shared" si="3" ref="E11:T11">E12</f>
        <v>2274187.12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2267587.12</v>
      </c>
      <c r="K11" s="92">
        <f t="shared" si="3"/>
        <v>0</v>
      </c>
      <c r="L11" s="92">
        <f t="shared" si="3"/>
        <v>0</v>
      </c>
      <c r="M11" s="92">
        <f t="shared" si="3"/>
        <v>0</v>
      </c>
      <c r="N11" s="92">
        <f t="shared" si="3"/>
        <v>6600</v>
      </c>
      <c r="O11" s="92">
        <f t="shared" si="3"/>
        <v>0</v>
      </c>
      <c r="P11" s="92">
        <f t="shared" si="3"/>
        <v>0</v>
      </c>
      <c r="Q11" s="92">
        <f t="shared" si="3"/>
        <v>0</v>
      </c>
      <c r="R11" s="92">
        <f t="shared" si="3"/>
        <v>0</v>
      </c>
      <c r="S11" s="92">
        <f t="shared" si="3"/>
        <v>0</v>
      </c>
      <c r="T11" s="92">
        <f t="shared" si="3"/>
        <v>0</v>
      </c>
    </row>
    <row r="12" spans="1:20" ht="33.75" customHeight="1">
      <c r="A12" s="73" t="s">
        <v>116</v>
      </c>
      <c r="B12" s="73" t="s">
        <v>88</v>
      </c>
      <c r="C12" s="73" t="s">
        <v>84</v>
      </c>
      <c r="D12" s="93" t="s">
        <v>87</v>
      </c>
      <c r="E12" s="92">
        <v>2274187.12</v>
      </c>
      <c r="F12" s="92">
        <v>0</v>
      </c>
      <c r="G12" s="92">
        <v>0</v>
      </c>
      <c r="H12" s="92">
        <v>0</v>
      </c>
      <c r="I12" s="92">
        <v>0</v>
      </c>
      <c r="J12" s="92">
        <v>2267587.12</v>
      </c>
      <c r="K12" s="92">
        <v>0</v>
      </c>
      <c r="L12" s="92">
        <v>0</v>
      </c>
      <c r="M12" s="92">
        <v>0</v>
      </c>
      <c r="N12" s="92">
        <v>6600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0"/>
  <sheetViews>
    <sheetView showGridLines="0" workbookViewId="0" topLeftCell="A1">
      <selection activeCell="G27" sqref="G27"/>
    </sheetView>
  </sheetViews>
  <sheetFormatPr defaultColWidth="9.25390625" defaultRowHeight="13.5"/>
  <cols>
    <col min="1" max="3" width="5.875" style="61" customWidth="1"/>
    <col min="4" max="4" width="13.625" style="61" customWidth="1"/>
    <col min="5" max="5" width="16.25390625" style="61" customWidth="1"/>
    <col min="6" max="32" width="9.00390625" style="61" bestFit="1" customWidth="1"/>
    <col min="33" max="16384" width="9.25390625" style="61" customWidth="1"/>
  </cols>
  <sheetData>
    <row r="1" ht="13.5" customHeight="1"/>
    <row r="2" spans="1:21" ht="33.75" customHeight="1">
      <c r="A2" s="46" t="s">
        <v>117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1.75" customHeight="1">
      <c r="A3" s="63" t="s">
        <v>60</v>
      </c>
      <c r="B3" s="63"/>
      <c r="C3" s="63"/>
      <c r="D3" s="63"/>
      <c r="E3" s="63"/>
      <c r="U3" s="61" t="s">
        <v>2</v>
      </c>
    </row>
    <row r="4" spans="1:22" ht="18" customHeight="1">
      <c r="A4" s="78" t="s">
        <v>74</v>
      </c>
      <c r="B4" s="89"/>
      <c r="C4" s="79"/>
      <c r="D4" s="77" t="s">
        <v>78</v>
      </c>
      <c r="E4" s="77" t="s">
        <v>62</v>
      </c>
      <c r="F4" s="78" t="s">
        <v>118</v>
      </c>
      <c r="G4" s="89"/>
      <c r="H4" s="89"/>
      <c r="I4" s="89"/>
      <c r="J4" s="79"/>
      <c r="K4" s="78" t="s">
        <v>119</v>
      </c>
      <c r="L4" s="89"/>
      <c r="M4" s="89"/>
      <c r="N4" s="89"/>
      <c r="O4" s="89"/>
      <c r="P4" s="89"/>
      <c r="Q4" s="89"/>
      <c r="R4" s="79"/>
      <c r="S4" s="78" t="s">
        <v>120</v>
      </c>
      <c r="T4" s="79"/>
      <c r="U4" s="77" t="s">
        <v>121</v>
      </c>
      <c r="V4" s="169" t="s">
        <v>122</v>
      </c>
    </row>
    <row r="5" spans="1:22" ht="28.5" customHeight="1">
      <c r="A5" s="80" t="s">
        <v>75</v>
      </c>
      <c r="B5" s="80" t="s">
        <v>76</v>
      </c>
      <c r="C5" s="80" t="s">
        <v>77</v>
      </c>
      <c r="D5" s="82"/>
      <c r="E5" s="82"/>
      <c r="F5" s="80" t="s">
        <v>68</v>
      </c>
      <c r="G5" s="80" t="s">
        <v>123</v>
      </c>
      <c r="H5" s="80" t="s">
        <v>124</v>
      </c>
      <c r="I5" s="80" t="s">
        <v>125</v>
      </c>
      <c r="J5" s="80" t="s">
        <v>126</v>
      </c>
      <c r="K5" s="80" t="s">
        <v>68</v>
      </c>
      <c r="L5" s="80" t="s">
        <v>127</v>
      </c>
      <c r="M5" s="80" t="s">
        <v>128</v>
      </c>
      <c r="N5" s="80" t="s">
        <v>129</v>
      </c>
      <c r="O5" s="80" t="s">
        <v>130</v>
      </c>
      <c r="P5" s="80" t="s">
        <v>131</v>
      </c>
      <c r="Q5" s="80" t="s">
        <v>132</v>
      </c>
      <c r="R5" s="80" t="s">
        <v>133</v>
      </c>
      <c r="S5" s="80" t="s">
        <v>68</v>
      </c>
      <c r="T5" s="80" t="s">
        <v>134</v>
      </c>
      <c r="U5" s="82"/>
      <c r="V5" s="170"/>
    </row>
    <row r="6" spans="1:22" ht="27" customHeight="1">
      <c r="A6" s="83"/>
      <c r="B6" s="83"/>
      <c r="C6" s="83"/>
      <c r="D6" s="93" t="s">
        <v>68</v>
      </c>
      <c r="E6" s="92">
        <f aca="true" t="shared" si="0" ref="E6:N8">E7</f>
        <v>2095587.12</v>
      </c>
      <c r="F6" s="92">
        <f t="shared" si="0"/>
        <v>1495836</v>
      </c>
      <c r="G6" s="92">
        <f t="shared" si="0"/>
        <v>1050672</v>
      </c>
      <c r="H6" s="92">
        <f t="shared" si="0"/>
        <v>0</v>
      </c>
      <c r="I6" s="92">
        <f t="shared" si="0"/>
        <v>0</v>
      </c>
      <c r="J6" s="92">
        <f t="shared" si="0"/>
        <v>445164</v>
      </c>
      <c r="K6" s="92">
        <f t="shared" si="0"/>
        <v>536710.8</v>
      </c>
      <c r="L6" s="92">
        <f t="shared" si="0"/>
        <v>104708.52</v>
      </c>
      <c r="M6" s="92">
        <f t="shared" si="0"/>
        <v>0</v>
      </c>
      <c r="N6" s="92">
        <f t="shared" si="0"/>
        <v>13168.2</v>
      </c>
      <c r="O6" s="92">
        <f aca="true" t="shared" si="1" ref="O6:V8">O7</f>
        <v>239333.76</v>
      </c>
      <c r="P6" s="92">
        <f t="shared" si="1"/>
        <v>0</v>
      </c>
      <c r="Q6" s="92">
        <f t="shared" si="1"/>
        <v>179500.32</v>
      </c>
      <c r="R6" s="92">
        <f t="shared" si="1"/>
        <v>0</v>
      </c>
      <c r="S6" s="92">
        <f t="shared" si="1"/>
        <v>0</v>
      </c>
      <c r="T6" s="92">
        <f t="shared" si="1"/>
        <v>0</v>
      </c>
      <c r="U6" s="92">
        <f t="shared" si="1"/>
        <v>0</v>
      </c>
      <c r="V6" s="130">
        <f t="shared" si="1"/>
        <v>63040.32</v>
      </c>
    </row>
    <row r="7" spans="1:22" ht="27" customHeight="1">
      <c r="A7" s="83" t="s">
        <v>79</v>
      </c>
      <c r="B7" s="83"/>
      <c r="C7" s="83"/>
      <c r="D7" s="93" t="s">
        <v>80</v>
      </c>
      <c r="E7" s="92">
        <f t="shared" si="0"/>
        <v>2095587.12</v>
      </c>
      <c r="F7" s="92">
        <f t="shared" si="0"/>
        <v>1495836</v>
      </c>
      <c r="G7" s="92">
        <f t="shared" si="0"/>
        <v>1050672</v>
      </c>
      <c r="H7" s="92">
        <f t="shared" si="0"/>
        <v>0</v>
      </c>
      <c r="I7" s="92">
        <f t="shared" si="0"/>
        <v>0</v>
      </c>
      <c r="J7" s="92">
        <f t="shared" si="0"/>
        <v>445164</v>
      </c>
      <c r="K7" s="92">
        <f t="shared" si="0"/>
        <v>536710.8</v>
      </c>
      <c r="L7" s="92">
        <f t="shared" si="0"/>
        <v>104708.52</v>
      </c>
      <c r="M7" s="92">
        <f t="shared" si="0"/>
        <v>0</v>
      </c>
      <c r="N7" s="92">
        <f t="shared" si="0"/>
        <v>13168.2</v>
      </c>
      <c r="O7" s="92">
        <f t="shared" si="1"/>
        <v>239333.76</v>
      </c>
      <c r="P7" s="92">
        <f t="shared" si="1"/>
        <v>0</v>
      </c>
      <c r="Q7" s="92">
        <f t="shared" si="1"/>
        <v>179500.32</v>
      </c>
      <c r="R7" s="92">
        <f t="shared" si="1"/>
        <v>0</v>
      </c>
      <c r="S7" s="92">
        <f t="shared" si="1"/>
        <v>0</v>
      </c>
      <c r="T7" s="92">
        <f t="shared" si="1"/>
        <v>0</v>
      </c>
      <c r="U7" s="92">
        <f t="shared" si="1"/>
        <v>0</v>
      </c>
      <c r="V7" s="130">
        <f t="shared" si="1"/>
        <v>63040.32</v>
      </c>
    </row>
    <row r="8" spans="1:22" ht="27" customHeight="1">
      <c r="A8" s="83" t="s">
        <v>102</v>
      </c>
      <c r="B8" s="83" t="s">
        <v>84</v>
      </c>
      <c r="C8" s="83"/>
      <c r="D8" s="93" t="s">
        <v>87</v>
      </c>
      <c r="E8" s="92">
        <f t="shared" si="0"/>
        <v>2095587.12</v>
      </c>
      <c r="F8" s="92">
        <f t="shared" si="0"/>
        <v>1495836</v>
      </c>
      <c r="G8" s="92">
        <f t="shared" si="0"/>
        <v>1050672</v>
      </c>
      <c r="H8" s="92">
        <f t="shared" si="0"/>
        <v>0</v>
      </c>
      <c r="I8" s="92">
        <f t="shared" si="0"/>
        <v>0</v>
      </c>
      <c r="J8" s="92">
        <f t="shared" si="0"/>
        <v>445164</v>
      </c>
      <c r="K8" s="92">
        <f t="shared" si="0"/>
        <v>536710.8</v>
      </c>
      <c r="L8" s="92">
        <f t="shared" si="0"/>
        <v>104708.52</v>
      </c>
      <c r="M8" s="92">
        <f t="shared" si="0"/>
        <v>0</v>
      </c>
      <c r="N8" s="92">
        <f t="shared" si="0"/>
        <v>13168.2</v>
      </c>
      <c r="O8" s="92">
        <f t="shared" si="1"/>
        <v>239333.76</v>
      </c>
      <c r="P8" s="92">
        <f t="shared" si="1"/>
        <v>0</v>
      </c>
      <c r="Q8" s="92">
        <f t="shared" si="1"/>
        <v>179500.32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92">
        <f t="shared" si="1"/>
        <v>0</v>
      </c>
      <c r="V8" s="130">
        <f t="shared" si="1"/>
        <v>63040.32</v>
      </c>
    </row>
    <row r="9" spans="1:22" ht="27" customHeight="1">
      <c r="A9" s="83" t="s">
        <v>86</v>
      </c>
      <c r="B9" s="83" t="s">
        <v>88</v>
      </c>
      <c r="C9" s="83" t="s">
        <v>84</v>
      </c>
      <c r="D9" s="93" t="s">
        <v>135</v>
      </c>
      <c r="E9" s="92">
        <v>2095587.12</v>
      </c>
      <c r="F9" s="92">
        <v>1495836</v>
      </c>
      <c r="G9" s="92">
        <v>1050672</v>
      </c>
      <c r="H9" s="92">
        <v>0</v>
      </c>
      <c r="I9" s="92">
        <v>0</v>
      </c>
      <c r="J9" s="92">
        <v>445164</v>
      </c>
      <c r="K9" s="92">
        <v>536710.8</v>
      </c>
      <c r="L9" s="92">
        <v>104708.52</v>
      </c>
      <c r="M9" s="92">
        <v>0</v>
      </c>
      <c r="N9" s="92">
        <v>13168.2</v>
      </c>
      <c r="O9" s="92">
        <v>239333.76</v>
      </c>
      <c r="P9" s="92">
        <v>0</v>
      </c>
      <c r="Q9" s="92">
        <v>179500.32</v>
      </c>
      <c r="R9" s="92">
        <v>0</v>
      </c>
      <c r="S9" s="92">
        <v>0</v>
      </c>
      <c r="T9" s="92">
        <v>0</v>
      </c>
      <c r="U9" s="92">
        <v>0</v>
      </c>
      <c r="V9" s="130">
        <v>63040.32</v>
      </c>
    </row>
    <row r="10" ht="13.5">
      <c r="E10" s="75"/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"/>
  <sheetViews>
    <sheetView showGridLines="0" workbookViewId="0" topLeftCell="A1">
      <selection activeCell="D8" sqref="D8"/>
    </sheetView>
  </sheetViews>
  <sheetFormatPr defaultColWidth="9.25390625" defaultRowHeight="13.5"/>
  <cols>
    <col min="1" max="3" width="5.875" style="61" customWidth="1"/>
    <col min="4" max="4" width="21.25390625" style="61" customWidth="1"/>
    <col min="5" max="5" width="18.375" style="61" customWidth="1"/>
    <col min="6" max="6" width="12.375" style="61" customWidth="1"/>
    <col min="7" max="7" width="12.875" style="61" customWidth="1"/>
    <col min="8" max="8" width="13.125" style="61" customWidth="1"/>
    <col min="9" max="9" width="12.125" style="61" customWidth="1"/>
    <col min="10" max="10" width="13.375" style="61" customWidth="1"/>
    <col min="11" max="11" width="13.125" style="61" customWidth="1"/>
    <col min="12" max="13" width="12.50390625" style="61" customWidth="1"/>
    <col min="14" max="32" width="9.00390625" style="61" bestFit="1" customWidth="1"/>
    <col min="33" max="16384" width="9.25390625" style="61" customWidth="1"/>
  </cols>
  <sheetData>
    <row r="1" ht="13.5" customHeight="1"/>
    <row r="2" spans="1:13" ht="33.75" customHeight="1">
      <c r="A2" s="46" t="s">
        <v>136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1.75" customHeight="1">
      <c r="A3" s="63" t="s">
        <v>60</v>
      </c>
      <c r="B3" s="63"/>
      <c r="C3" s="63"/>
      <c r="D3" s="63"/>
      <c r="E3" s="63"/>
      <c r="M3" s="127" t="s">
        <v>2</v>
      </c>
    </row>
    <row r="4" spans="1:13" ht="22.5" customHeight="1">
      <c r="A4" s="78" t="s">
        <v>74</v>
      </c>
      <c r="B4" s="89"/>
      <c r="C4" s="79"/>
      <c r="D4" s="77" t="s">
        <v>78</v>
      </c>
      <c r="E4" s="77" t="s">
        <v>62</v>
      </c>
      <c r="F4" s="78" t="s">
        <v>104</v>
      </c>
      <c r="G4" s="89"/>
      <c r="H4" s="89"/>
      <c r="I4" s="89"/>
      <c r="J4" s="79"/>
      <c r="K4" s="78" t="s">
        <v>108</v>
      </c>
      <c r="L4" s="89"/>
      <c r="M4" s="79"/>
    </row>
    <row r="5" spans="1:13" ht="43.5" customHeight="1">
      <c r="A5" s="80" t="s">
        <v>75</v>
      </c>
      <c r="B5" s="80" t="s">
        <v>76</v>
      </c>
      <c r="C5" s="80" t="s">
        <v>77</v>
      </c>
      <c r="D5" s="82"/>
      <c r="E5" s="82"/>
      <c r="F5" s="80" t="s">
        <v>68</v>
      </c>
      <c r="G5" s="80" t="s">
        <v>137</v>
      </c>
      <c r="H5" s="80" t="s">
        <v>119</v>
      </c>
      <c r="I5" s="80" t="s">
        <v>132</v>
      </c>
      <c r="J5" s="80" t="s">
        <v>121</v>
      </c>
      <c r="K5" s="80" t="s">
        <v>68</v>
      </c>
      <c r="L5" s="80" t="s">
        <v>91</v>
      </c>
      <c r="M5" s="80" t="s">
        <v>138</v>
      </c>
    </row>
    <row r="6" spans="1:13" ht="27" customHeight="1">
      <c r="A6" s="83"/>
      <c r="B6" s="83"/>
      <c r="C6" s="83"/>
      <c r="D6" s="93" t="s">
        <v>68</v>
      </c>
      <c r="E6" s="92">
        <f aca="true" t="shared" si="0" ref="E6:M8">E7</f>
        <v>2095587.12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2095587.12</v>
      </c>
      <c r="L6" s="92">
        <f t="shared" si="0"/>
        <v>2095587.12</v>
      </c>
      <c r="M6" s="92">
        <f t="shared" si="0"/>
        <v>0</v>
      </c>
    </row>
    <row r="7" spans="1:13" ht="27" customHeight="1">
      <c r="A7" s="83" t="s">
        <v>79</v>
      </c>
      <c r="B7" s="83"/>
      <c r="C7" s="83"/>
      <c r="D7" s="93" t="s">
        <v>80</v>
      </c>
      <c r="E7" s="92">
        <f t="shared" si="0"/>
        <v>2095587.12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2095587.12</v>
      </c>
      <c r="L7" s="92">
        <f t="shared" si="0"/>
        <v>2095587.12</v>
      </c>
      <c r="M7" s="92">
        <f t="shared" si="0"/>
        <v>0</v>
      </c>
    </row>
    <row r="8" spans="1:13" ht="27" customHeight="1">
      <c r="A8" s="83" t="s">
        <v>102</v>
      </c>
      <c r="B8" s="83" t="s">
        <v>84</v>
      </c>
      <c r="C8" s="83"/>
      <c r="D8" s="93" t="s">
        <v>87</v>
      </c>
      <c r="E8" s="92">
        <f t="shared" si="0"/>
        <v>2095587.12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2095587.12</v>
      </c>
      <c r="L8" s="92">
        <f t="shared" si="0"/>
        <v>2095587.12</v>
      </c>
      <c r="M8" s="92">
        <f t="shared" si="0"/>
        <v>0</v>
      </c>
    </row>
    <row r="9" spans="1:13" ht="27" customHeight="1">
      <c r="A9" s="83" t="s">
        <v>86</v>
      </c>
      <c r="B9" s="83" t="s">
        <v>88</v>
      </c>
      <c r="C9" s="83" t="s">
        <v>84</v>
      </c>
      <c r="D9" s="93" t="s">
        <v>135</v>
      </c>
      <c r="E9" s="92">
        <v>2095587.12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2095587.12</v>
      </c>
      <c r="L9" s="92">
        <v>2095587.12</v>
      </c>
      <c r="M9" s="9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9"/>
  <sheetViews>
    <sheetView showGridLines="0" workbookViewId="0" topLeftCell="A1">
      <selection activeCell="D8" sqref="D8"/>
    </sheetView>
  </sheetViews>
  <sheetFormatPr defaultColWidth="9.25390625" defaultRowHeight="13.5"/>
  <cols>
    <col min="1" max="1" width="5.875" style="61" customWidth="1"/>
    <col min="2" max="2" width="6.375" style="61" customWidth="1"/>
    <col min="3" max="3" width="6.00390625" style="61" customWidth="1"/>
    <col min="4" max="4" width="24.50390625" style="61" customWidth="1"/>
    <col min="5" max="5" width="15.25390625" style="61" customWidth="1"/>
    <col min="6" max="7" width="9.00390625" style="61" bestFit="1" customWidth="1"/>
    <col min="8" max="24" width="7.75390625" style="61" customWidth="1"/>
    <col min="25" max="32" width="9.00390625" style="61" bestFit="1" customWidth="1"/>
    <col min="33" max="16384" width="9.25390625" style="61" customWidth="1"/>
  </cols>
  <sheetData>
    <row r="1" ht="13.5" customHeight="1"/>
    <row r="2" spans="1:24" ht="39.75" customHeight="1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32" ht="16.5" customHeight="1">
      <c r="A3" s="88" t="s">
        <v>60</v>
      </c>
      <c r="B3" s="88"/>
      <c r="C3" s="88"/>
      <c r="D3" s="88"/>
      <c r="E3" s="88"/>
      <c r="W3" s="168"/>
      <c r="X3" s="168"/>
      <c r="AF3" s="61" t="s">
        <v>2</v>
      </c>
    </row>
    <row r="4" spans="1:32" ht="16.5" customHeight="1">
      <c r="A4" s="110" t="s">
        <v>74</v>
      </c>
      <c r="B4" s="111"/>
      <c r="C4" s="112"/>
      <c r="D4" s="113" t="s">
        <v>78</v>
      </c>
      <c r="E4" s="113" t="s">
        <v>62</v>
      </c>
      <c r="F4" s="119" t="s">
        <v>140</v>
      </c>
      <c r="G4" s="119" t="s">
        <v>141</v>
      </c>
      <c r="H4" s="119" t="s">
        <v>142</v>
      </c>
      <c r="I4" s="113" t="s">
        <v>143</v>
      </c>
      <c r="J4" s="119" t="s">
        <v>144</v>
      </c>
      <c r="K4" s="119" t="s">
        <v>145</v>
      </c>
      <c r="L4" s="119" t="s">
        <v>146</v>
      </c>
      <c r="M4" s="119" t="s">
        <v>147</v>
      </c>
      <c r="N4" s="119" t="s">
        <v>148</v>
      </c>
      <c r="O4" s="166" t="s">
        <v>149</v>
      </c>
      <c r="P4" s="119" t="s">
        <v>150</v>
      </c>
      <c r="Q4" s="119" t="s">
        <v>151</v>
      </c>
      <c r="R4" s="119" t="s">
        <v>152</v>
      </c>
      <c r="S4" s="166" t="s">
        <v>153</v>
      </c>
      <c r="T4" s="119" t="s">
        <v>154</v>
      </c>
      <c r="U4" s="119" t="s">
        <v>155</v>
      </c>
      <c r="V4" s="119" t="s">
        <v>156</v>
      </c>
      <c r="W4" s="119" t="s">
        <v>157</v>
      </c>
      <c r="X4" s="119" t="s">
        <v>158</v>
      </c>
      <c r="Y4" s="66" t="s">
        <v>159</v>
      </c>
      <c r="Z4" s="66" t="s">
        <v>160</v>
      </c>
      <c r="AA4" s="66" t="s">
        <v>161</v>
      </c>
      <c r="AB4" s="66" t="s">
        <v>162</v>
      </c>
      <c r="AC4" s="66" t="s">
        <v>163</v>
      </c>
      <c r="AD4" s="66" t="s">
        <v>164</v>
      </c>
      <c r="AE4" s="66" t="s">
        <v>165</v>
      </c>
      <c r="AF4" s="66" t="s">
        <v>166</v>
      </c>
    </row>
    <row r="5" spans="1:32" ht="18.75" customHeight="1">
      <c r="A5" s="116" t="s">
        <v>75</v>
      </c>
      <c r="B5" s="116" t="s">
        <v>76</v>
      </c>
      <c r="C5" s="116" t="s">
        <v>77</v>
      </c>
      <c r="D5" s="117"/>
      <c r="E5" s="117"/>
      <c r="F5" s="165"/>
      <c r="G5" s="165"/>
      <c r="H5" s="165"/>
      <c r="I5" s="116"/>
      <c r="J5" s="165"/>
      <c r="K5" s="165"/>
      <c r="L5" s="165"/>
      <c r="M5" s="165"/>
      <c r="N5" s="165"/>
      <c r="O5" s="167"/>
      <c r="P5" s="165"/>
      <c r="Q5" s="165"/>
      <c r="R5" s="165"/>
      <c r="S5" s="167"/>
      <c r="T5" s="165"/>
      <c r="U5" s="165"/>
      <c r="V5" s="165"/>
      <c r="W5" s="165"/>
      <c r="X5" s="165"/>
      <c r="Y5" s="71"/>
      <c r="Z5" s="71"/>
      <c r="AA5" s="71"/>
      <c r="AB5" s="71"/>
      <c r="AC5" s="71"/>
      <c r="AD5" s="71"/>
      <c r="AE5" s="71"/>
      <c r="AF5" s="71"/>
    </row>
    <row r="6" spans="1:32" ht="30" customHeight="1">
      <c r="A6" s="83"/>
      <c r="B6" s="83"/>
      <c r="C6" s="83"/>
      <c r="D6" s="93" t="s">
        <v>68</v>
      </c>
      <c r="E6" s="84">
        <f aca="true" t="shared" si="0" ref="E6:N8">E7</f>
        <v>172000</v>
      </c>
      <c r="F6" s="105">
        <f t="shared" si="0"/>
        <v>15000</v>
      </c>
      <c r="G6" s="105">
        <f t="shared" si="0"/>
        <v>6000</v>
      </c>
      <c r="H6" s="105">
        <f t="shared" si="0"/>
        <v>4000</v>
      </c>
      <c r="I6" s="105">
        <f t="shared" si="0"/>
        <v>26000</v>
      </c>
      <c r="J6" s="105">
        <f t="shared" si="0"/>
        <v>0</v>
      </c>
      <c r="K6" s="105">
        <f t="shared" si="0"/>
        <v>0</v>
      </c>
      <c r="L6" s="105">
        <f t="shared" si="0"/>
        <v>0</v>
      </c>
      <c r="M6" s="105">
        <f t="shared" si="0"/>
        <v>6000</v>
      </c>
      <c r="N6" s="105">
        <f t="shared" si="0"/>
        <v>8000</v>
      </c>
      <c r="O6" s="105">
        <f aca="true" t="shared" si="1" ref="O6:X8">O7</f>
        <v>0</v>
      </c>
      <c r="P6" s="105">
        <f t="shared" si="1"/>
        <v>3000</v>
      </c>
      <c r="Q6" s="105">
        <f t="shared" si="1"/>
        <v>40000</v>
      </c>
      <c r="R6" s="105">
        <f t="shared" si="1"/>
        <v>6000</v>
      </c>
      <c r="S6" s="105">
        <f t="shared" si="1"/>
        <v>6000</v>
      </c>
      <c r="T6" s="105">
        <f t="shared" si="1"/>
        <v>13000</v>
      </c>
      <c r="U6" s="105">
        <f t="shared" si="1"/>
        <v>0</v>
      </c>
      <c r="V6" s="105">
        <f t="shared" si="1"/>
        <v>0</v>
      </c>
      <c r="W6" s="105">
        <f t="shared" si="1"/>
        <v>12000</v>
      </c>
      <c r="X6" s="105">
        <f t="shared" si="1"/>
        <v>27000</v>
      </c>
      <c r="Y6" s="105">
        <f aca="true" t="shared" si="2" ref="Y6:AF8">Y7</f>
        <v>0</v>
      </c>
      <c r="Z6" s="105">
        <f t="shared" si="2"/>
        <v>0</v>
      </c>
      <c r="AA6" s="105">
        <f t="shared" si="2"/>
        <v>0</v>
      </c>
      <c r="AB6" s="105">
        <f t="shared" si="2"/>
        <v>0</v>
      </c>
      <c r="AC6" s="105">
        <f t="shared" si="2"/>
        <v>0</v>
      </c>
      <c r="AD6" s="105">
        <f t="shared" si="2"/>
        <v>0</v>
      </c>
      <c r="AE6" s="105">
        <f t="shared" si="2"/>
        <v>0</v>
      </c>
      <c r="AF6" s="105">
        <f t="shared" si="2"/>
        <v>0</v>
      </c>
    </row>
    <row r="7" spans="1:32" ht="30" customHeight="1">
      <c r="A7" s="83" t="s">
        <v>79</v>
      </c>
      <c r="B7" s="83"/>
      <c r="C7" s="83"/>
      <c r="D7" s="93" t="s">
        <v>80</v>
      </c>
      <c r="E7" s="84">
        <f t="shared" si="0"/>
        <v>172000</v>
      </c>
      <c r="F7" s="105">
        <f t="shared" si="0"/>
        <v>15000</v>
      </c>
      <c r="G7" s="105">
        <f t="shared" si="0"/>
        <v>6000</v>
      </c>
      <c r="H7" s="105">
        <f t="shared" si="0"/>
        <v>4000</v>
      </c>
      <c r="I7" s="105">
        <f t="shared" si="0"/>
        <v>26000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6000</v>
      </c>
      <c r="N7" s="105">
        <f t="shared" si="0"/>
        <v>8000</v>
      </c>
      <c r="O7" s="105">
        <f t="shared" si="1"/>
        <v>0</v>
      </c>
      <c r="P7" s="105">
        <f t="shared" si="1"/>
        <v>3000</v>
      </c>
      <c r="Q7" s="105">
        <f t="shared" si="1"/>
        <v>40000</v>
      </c>
      <c r="R7" s="105">
        <f t="shared" si="1"/>
        <v>6000</v>
      </c>
      <c r="S7" s="105">
        <f t="shared" si="1"/>
        <v>6000</v>
      </c>
      <c r="T7" s="105">
        <f t="shared" si="1"/>
        <v>13000</v>
      </c>
      <c r="U7" s="105">
        <f t="shared" si="1"/>
        <v>0</v>
      </c>
      <c r="V7" s="105">
        <f t="shared" si="1"/>
        <v>0</v>
      </c>
      <c r="W7" s="105">
        <f t="shared" si="1"/>
        <v>12000</v>
      </c>
      <c r="X7" s="105">
        <f t="shared" si="1"/>
        <v>27000</v>
      </c>
      <c r="Y7" s="105">
        <f t="shared" si="2"/>
        <v>0</v>
      </c>
      <c r="Z7" s="105">
        <f t="shared" si="2"/>
        <v>0</v>
      </c>
      <c r="AA7" s="105">
        <f t="shared" si="2"/>
        <v>0</v>
      </c>
      <c r="AB7" s="105">
        <f t="shared" si="2"/>
        <v>0</v>
      </c>
      <c r="AC7" s="105">
        <f t="shared" si="2"/>
        <v>0</v>
      </c>
      <c r="AD7" s="105">
        <f t="shared" si="2"/>
        <v>0</v>
      </c>
      <c r="AE7" s="105">
        <f t="shared" si="2"/>
        <v>0</v>
      </c>
      <c r="AF7" s="105">
        <f t="shared" si="2"/>
        <v>0</v>
      </c>
    </row>
    <row r="8" spans="1:32" ht="30" customHeight="1">
      <c r="A8" s="83" t="s">
        <v>102</v>
      </c>
      <c r="B8" s="83" t="s">
        <v>84</v>
      </c>
      <c r="C8" s="83"/>
      <c r="D8" s="93" t="s">
        <v>87</v>
      </c>
      <c r="E8" s="84">
        <f t="shared" si="0"/>
        <v>172000</v>
      </c>
      <c r="F8" s="105">
        <f t="shared" si="0"/>
        <v>15000</v>
      </c>
      <c r="G8" s="105">
        <f t="shared" si="0"/>
        <v>6000</v>
      </c>
      <c r="H8" s="105">
        <f t="shared" si="0"/>
        <v>4000</v>
      </c>
      <c r="I8" s="105">
        <f t="shared" si="0"/>
        <v>26000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6000</v>
      </c>
      <c r="N8" s="105">
        <f t="shared" si="0"/>
        <v>8000</v>
      </c>
      <c r="O8" s="105">
        <f t="shared" si="1"/>
        <v>0</v>
      </c>
      <c r="P8" s="105">
        <f t="shared" si="1"/>
        <v>3000</v>
      </c>
      <c r="Q8" s="105">
        <f t="shared" si="1"/>
        <v>40000</v>
      </c>
      <c r="R8" s="105">
        <f t="shared" si="1"/>
        <v>6000</v>
      </c>
      <c r="S8" s="105">
        <f t="shared" si="1"/>
        <v>6000</v>
      </c>
      <c r="T8" s="105">
        <f t="shared" si="1"/>
        <v>13000</v>
      </c>
      <c r="U8" s="105">
        <f t="shared" si="1"/>
        <v>0</v>
      </c>
      <c r="V8" s="105">
        <f t="shared" si="1"/>
        <v>0</v>
      </c>
      <c r="W8" s="105">
        <f t="shared" si="1"/>
        <v>12000</v>
      </c>
      <c r="X8" s="105">
        <f t="shared" si="1"/>
        <v>27000</v>
      </c>
      <c r="Y8" s="105">
        <f t="shared" si="2"/>
        <v>0</v>
      </c>
      <c r="Z8" s="105">
        <f t="shared" si="2"/>
        <v>0</v>
      </c>
      <c r="AA8" s="105">
        <f t="shared" si="2"/>
        <v>0</v>
      </c>
      <c r="AB8" s="105">
        <f t="shared" si="2"/>
        <v>0</v>
      </c>
      <c r="AC8" s="105">
        <f t="shared" si="2"/>
        <v>0</v>
      </c>
      <c r="AD8" s="105">
        <f t="shared" si="2"/>
        <v>0</v>
      </c>
      <c r="AE8" s="105">
        <f t="shared" si="2"/>
        <v>0</v>
      </c>
      <c r="AF8" s="105">
        <f t="shared" si="2"/>
        <v>0</v>
      </c>
    </row>
    <row r="9" spans="1:32" ht="30" customHeight="1">
      <c r="A9" s="83" t="s">
        <v>79</v>
      </c>
      <c r="B9" s="83" t="s">
        <v>88</v>
      </c>
      <c r="C9" s="83" t="s">
        <v>84</v>
      </c>
      <c r="D9" s="93" t="s">
        <v>87</v>
      </c>
      <c r="E9" s="84">
        <v>172000</v>
      </c>
      <c r="F9" s="105">
        <v>15000</v>
      </c>
      <c r="G9" s="105">
        <v>6000</v>
      </c>
      <c r="H9" s="105">
        <v>4000</v>
      </c>
      <c r="I9" s="105">
        <v>26000</v>
      </c>
      <c r="J9" s="105">
        <v>0</v>
      </c>
      <c r="K9" s="105">
        <v>0</v>
      </c>
      <c r="L9" s="105">
        <v>0</v>
      </c>
      <c r="M9" s="105">
        <v>6000</v>
      </c>
      <c r="N9" s="105">
        <v>8000</v>
      </c>
      <c r="O9" s="105">
        <v>0</v>
      </c>
      <c r="P9" s="105">
        <v>3000</v>
      </c>
      <c r="Q9" s="105">
        <v>40000</v>
      </c>
      <c r="R9" s="105">
        <v>6000</v>
      </c>
      <c r="S9" s="105">
        <v>6000</v>
      </c>
      <c r="T9" s="105">
        <v>13000</v>
      </c>
      <c r="U9" s="105">
        <v>0</v>
      </c>
      <c r="V9" s="105">
        <v>0</v>
      </c>
      <c r="W9" s="105">
        <v>12000</v>
      </c>
      <c r="X9" s="105">
        <v>27000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S9"/>
  <sheetViews>
    <sheetView showGridLines="0" workbookViewId="0" topLeftCell="A1">
      <selection activeCell="D7" sqref="D7:D9"/>
    </sheetView>
  </sheetViews>
  <sheetFormatPr defaultColWidth="9.25390625" defaultRowHeight="13.5"/>
  <cols>
    <col min="1" max="1" width="5.875" style="61" customWidth="1"/>
    <col min="2" max="2" width="6.375" style="61" customWidth="1"/>
    <col min="3" max="3" width="6.00390625" style="61" customWidth="1"/>
    <col min="4" max="4" width="19.75390625" style="61" customWidth="1"/>
    <col min="5" max="6" width="15.25390625" style="61" customWidth="1"/>
    <col min="7" max="8" width="9.00390625" style="61" bestFit="1" customWidth="1"/>
    <col min="9" max="16" width="7.75390625" style="61" customWidth="1"/>
    <col min="17" max="18" width="9.00390625" style="61" bestFit="1" customWidth="1"/>
    <col min="19" max="19" width="10.50390625" style="61" customWidth="1"/>
    <col min="20" max="32" width="9.00390625" style="61" bestFit="1" customWidth="1"/>
    <col min="33" max="16384" width="9.25390625" style="61" customWidth="1"/>
  </cols>
  <sheetData>
    <row r="1" ht="13.5" customHeight="1"/>
    <row r="2" spans="1:19" ht="39.75" customHeight="1">
      <c r="A2" s="46" t="s">
        <v>167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6.5" customHeight="1">
      <c r="A3" s="88" t="s">
        <v>60</v>
      </c>
      <c r="B3" s="88"/>
      <c r="C3" s="88"/>
      <c r="D3" s="88"/>
      <c r="E3" s="88"/>
      <c r="S3" s="61" t="s">
        <v>2</v>
      </c>
    </row>
    <row r="4" spans="1:19" ht="16.5" customHeight="1">
      <c r="A4" s="110" t="s">
        <v>74</v>
      </c>
      <c r="B4" s="111"/>
      <c r="C4" s="112"/>
      <c r="D4" s="113" t="s">
        <v>78</v>
      </c>
      <c r="E4" s="113" t="s">
        <v>62</v>
      </c>
      <c r="F4" s="114" t="s">
        <v>105</v>
      </c>
      <c r="G4" s="115"/>
      <c r="H4" s="115"/>
      <c r="I4" s="115"/>
      <c r="J4" s="115"/>
      <c r="K4" s="115"/>
      <c r="L4" s="115"/>
      <c r="M4" s="115"/>
      <c r="N4" s="115"/>
      <c r="O4" s="115"/>
      <c r="P4" s="120"/>
      <c r="Q4" s="78" t="s">
        <v>108</v>
      </c>
      <c r="R4" s="89"/>
      <c r="S4" s="79"/>
    </row>
    <row r="5" spans="1:19" ht="36.75" customHeight="1">
      <c r="A5" s="116" t="s">
        <v>75</v>
      </c>
      <c r="B5" s="116" t="s">
        <v>76</v>
      </c>
      <c r="C5" s="116" t="s">
        <v>77</v>
      </c>
      <c r="D5" s="117"/>
      <c r="E5" s="117"/>
      <c r="F5" s="118" t="s">
        <v>68</v>
      </c>
      <c r="G5" s="119" t="s">
        <v>168</v>
      </c>
      <c r="H5" s="119" t="s">
        <v>150</v>
      </c>
      <c r="I5" s="119" t="s">
        <v>151</v>
      </c>
      <c r="J5" s="77" t="s">
        <v>165</v>
      </c>
      <c r="K5" s="119" t="s">
        <v>152</v>
      </c>
      <c r="L5" s="119" t="s">
        <v>156</v>
      </c>
      <c r="M5" s="119" t="s">
        <v>169</v>
      </c>
      <c r="N5" s="119" t="s">
        <v>170</v>
      </c>
      <c r="O5" s="119" t="s">
        <v>171</v>
      </c>
      <c r="P5" s="119" t="s">
        <v>172</v>
      </c>
      <c r="Q5" s="80" t="s">
        <v>68</v>
      </c>
      <c r="R5" s="80" t="s">
        <v>94</v>
      </c>
      <c r="S5" s="80" t="s">
        <v>138</v>
      </c>
    </row>
    <row r="6" spans="1:19" ht="27" customHeight="1">
      <c r="A6" s="83"/>
      <c r="B6" s="83"/>
      <c r="C6" s="83"/>
      <c r="D6" s="93" t="s">
        <v>68</v>
      </c>
      <c r="E6" s="85">
        <f aca="true" t="shared" si="0" ref="E6:S8">E7</f>
        <v>172000</v>
      </c>
      <c r="F6" s="85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172000</v>
      </c>
      <c r="R6" s="92">
        <f t="shared" si="0"/>
        <v>172000</v>
      </c>
      <c r="S6" s="92">
        <f t="shared" si="0"/>
        <v>0</v>
      </c>
    </row>
    <row r="7" spans="1:19" ht="27" customHeight="1">
      <c r="A7" s="83" t="s">
        <v>79</v>
      </c>
      <c r="B7" s="83"/>
      <c r="C7" s="83"/>
      <c r="D7" s="93" t="s">
        <v>80</v>
      </c>
      <c r="E7" s="85">
        <f t="shared" si="0"/>
        <v>172000</v>
      </c>
      <c r="F7" s="85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172000</v>
      </c>
      <c r="R7" s="92">
        <f t="shared" si="0"/>
        <v>172000</v>
      </c>
      <c r="S7" s="92">
        <f t="shared" si="0"/>
        <v>0</v>
      </c>
    </row>
    <row r="8" spans="1:19" ht="27" customHeight="1">
      <c r="A8" s="83" t="s">
        <v>102</v>
      </c>
      <c r="B8" s="83" t="s">
        <v>84</v>
      </c>
      <c r="C8" s="83"/>
      <c r="D8" s="93" t="s">
        <v>87</v>
      </c>
      <c r="E8" s="85">
        <f t="shared" si="0"/>
        <v>172000</v>
      </c>
      <c r="F8" s="85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  <c r="L8" s="92">
        <f t="shared" si="0"/>
        <v>0</v>
      </c>
      <c r="M8" s="92">
        <f t="shared" si="0"/>
        <v>0</v>
      </c>
      <c r="N8" s="92">
        <f t="shared" si="0"/>
        <v>0</v>
      </c>
      <c r="O8" s="92">
        <f t="shared" si="0"/>
        <v>0</v>
      </c>
      <c r="P8" s="92">
        <f t="shared" si="0"/>
        <v>0</v>
      </c>
      <c r="Q8" s="92">
        <f t="shared" si="0"/>
        <v>172000</v>
      </c>
      <c r="R8" s="92">
        <f t="shared" si="0"/>
        <v>172000</v>
      </c>
      <c r="S8" s="92">
        <f t="shared" si="0"/>
        <v>0</v>
      </c>
    </row>
    <row r="9" spans="1:19" ht="27" customHeight="1">
      <c r="A9" s="83" t="s">
        <v>86</v>
      </c>
      <c r="B9" s="83" t="s">
        <v>88</v>
      </c>
      <c r="C9" s="83" t="s">
        <v>84</v>
      </c>
      <c r="D9" s="93" t="s">
        <v>87</v>
      </c>
      <c r="E9" s="85">
        <v>172000</v>
      </c>
      <c r="F9" s="85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172000</v>
      </c>
      <c r="R9" s="92">
        <v>172000</v>
      </c>
      <c r="S9" s="9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csb</cp:lastModifiedBy>
  <dcterms:created xsi:type="dcterms:W3CDTF">2019-12-21T17:30:54Z</dcterms:created>
  <dcterms:modified xsi:type="dcterms:W3CDTF">2022-09-02T09:57:34Z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EDO">
    <vt:r8>13898694</vt:r8>
  </property>
  <property fmtid="{D5CDD505-2E9C-101B-9397-08002B2CF9AE}" pid="5" name="I">
    <vt:lpwstr>7F753420BF1EB74E55B308631CF723C9</vt:lpwstr>
  </property>
</Properties>
</file>