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K5" i="1"/>
  <c r="I5"/>
  <c r="K4"/>
  <c r="I4"/>
  <c r="L4" l="1"/>
  <c r="L5"/>
  <c r="K6"/>
  <c r="K7"/>
  <c r="K8"/>
  <c r="K9"/>
  <c r="K10"/>
  <c r="K11"/>
  <c r="K12"/>
  <c r="K13"/>
  <c r="K14"/>
  <c r="K15"/>
  <c r="K16"/>
  <c r="K17"/>
  <c r="K19"/>
  <c r="K18"/>
  <c r="K20"/>
  <c r="K21"/>
  <c r="K22"/>
  <c r="K23"/>
  <c r="K24"/>
  <c r="K25"/>
  <c r="K26"/>
  <c r="K27"/>
  <c r="K28"/>
  <c r="K29"/>
  <c r="K30"/>
  <c r="K31"/>
  <c r="K32"/>
  <c r="K33"/>
  <c r="K34"/>
  <c r="K37"/>
  <c r="K36"/>
  <c r="K35"/>
  <c r="K38"/>
  <c r="K39"/>
  <c r="K41"/>
  <c r="K40"/>
  <c r="K42"/>
  <c r="K43"/>
  <c r="K44"/>
  <c r="K45"/>
  <c r="K46"/>
  <c r="K47"/>
  <c r="K48"/>
  <c r="K49"/>
  <c r="K50"/>
  <c r="K52"/>
  <c r="K51"/>
  <c r="K53"/>
  <c r="K55"/>
  <c r="K54"/>
  <c r="K56"/>
  <c r="K57"/>
  <c r="K58"/>
  <c r="K59"/>
  <c r="K60"/>
  <c r="K62"/>
  <c r="K61"/>
  <c r="K64"/>
  <c r="K63"/>
  <c r="K65"/>
  <c r="K66"/>
  <c r="K67"/>
  <c r="K68"/>
  <c r="K69"/>
  <c r="K3"/>
  <c r="I6"/>
  <c r="I7"/>
  <c r="I8"/>
  <c r="I9"/>
  <c r="I10"/>
  <c r="I11"/>
  <c r="I12"/>
  <c r="I13"/>
  <c r="I14"/>
  <c r="I15"/>
  <c r="I16"/>
  <c r="I17"/>
  <c r="I19"/>
  <c r="I18"/>
  <c r="I20"/>
  <c r="I21"/>
  <c r="I22"/>
  <c r="I23"/>
  <c r="I24"/>
  <c r="I25"/>
  <c r="I26"/>
  <c r="I27"/>
  <c r="I28"/>
  <c r="I29"/>
  <c r="I30"/>
  <c r="I31"/>
  <c r="I32"/>
  <c r="I33"/>
  <c r="I34"/>
  <c r="I37"/>
  <c r="I36"/>
  <c r="I35"/>
  <c r="I38"/>
  <c r="I39"/>
  <c r="I41"/>
  <c r="I40"/>
  <c r="I42"/>
  <c r="I43"/>
  <c r="I44"/>
  <c r="I45"/>
  <c r="I46"/>
  <c r="I47"/>
  <c r="I48"/>
  <c r="I49"/>
  <c r="I50"/>
  <c r="I52"/>
  <c r="I51"/>
  <c r="I53"/>
  <c r="I55"/>
  <c r="I54"/>
  <c r="I56"/>
  <c r="I57"/>
  <c r="I58"/>
  <c r="I59"/>
  <c r="I60"/>
  <c r="I62"/>
  <c r="I61"/>
  <c r="I64"/>
  <c r="I63"/>
  <c r="I65"/>
  <c r="I66"/>
  <c r="I67"/>
  <c r="L67" s="1"/>
  <c r="I68"/>
  <c r="I69"/>
  <c r="I3"/>
  <c r="L66" l="1"/>
  <c r="L63"/>
  <c r="L61"/>
  <c r="L60"/>
  <c r="L58"/>
  <c r="L56"/>
  <c r="L55"/>
  <c r="L51"/>
  <c r="L50"/>
  <c r="L48"/>
  <c r="L46"/>
  <c r="L44"/>
  <c r="L42"/>
  <c r="L41"/>
  <c r="L38"/>
  <c r="L36"/>
  <c r="L34"/>
  <c r="L32"/>
  <c r="L30"/>
  <c r="L28"/>
  <c r="L26"/>
  <c r="L24"/>
  <c r="L22"/>
  <c r="L20"/>
  <c r="L19"/>
  <c r="L16"/>
  <c r="L14"/>
  <c r="L12"/>
  <c r="L10"/>
  <c r="L8"/>
  <c r="L6"/>
  <c r="L69"/>
  <c r="L68"/>
  <c r="L65"/>
  <c r="L64"/>
  <c r="L62"/>
  <c r="L59"/>
  <c r="L57"/>
  <c r="L54"/>
  <c r="L53"/>
  <c r="L52"/>
  <c r="L49"/>
  <c r="L47"/>
  <c r="L45"/>
  <c r="L43"/>
  <c r="L40"/>
  <c r="L39"/>
  <c r="L35"/>
  <c r="L37"/>
  <c r="L33"/>
  <c r="L31"/>
  <c r="L29"/>
  <c r="L27"/>
  <c r="L25"/>
  <c r="L23"/>
  <c r="L21"/>
  <c r="L18"/>
  <c r="L17"/>
  <c r="L15"/>
  <c r="L13"/>
  <c r="L11"/>
  <c r="L9"/>
  <c r="L7"/>
  <c r="L3"/>
</calcChain>
</file>

<file path=xl/sharedStrings.xml><?xml version="1.0" encoding="utf-8"?>
<sst xmlns="http://schemas.openxmlformats.org/spreadsheetml/2006/main" count="418" uniqueCount="250">
  <si>
    <t>准考证号</t>
  </si>
  <si>
    <t>姓名</t>
  </si>
  <si>
    <t>报考岗位</t>
  </si>
  <si>
    <t>笔试 成绩</t>
  </si>
  <si>
    <t>按招聘岗位排名</t>
  </si>
  <si>
    <t>备注</t>
  </si>
  <si>
    <t>20161712</t>
  </si>
  <si>
    <t>胡红丹</t>
  </si>
  <si>
    <t>女</t>
  </si>
  <si>
    <t>1992.06</t>
  </si>
  <si>
    <t>辅导员</t>
  </si>
  <si>
    <t>20161725</t>
  </si>
  <si>
    <t>李四丽</t>
  </si>
  <si>
    <t>1990.07</t>
  </si>
  <si>
    <t>20161728</t>
  </si>
  <si>
    <t>刘荣君</t>
  </si>
  <si>
    <t>1992.10</t>
  </si>
  <si>
    <t>出生
年月</t>
    <phoneticPr fontId="1" type="noConversion"/>
  </si>
  <si>
    <t>20161610</t>
  </si>
  <si>
    <t>曹圳圳</t>
  </si>
  <si>
    <t>男</t>
  </si>
  <si>
    <t>1992.03</t>
  </si>
  <si>
    <t>陈列设计</t>
  </si>
  <si>
    <t>20161619</t>
  </si>
  <si>
    <t>刘珍</t>
  </si>
  <si>
    <t>1993.11</t>
  </si>
  <si>
    <t>20161604</t>
  </si>
  <si>
    <t>骆迎亚</t>
  </si>
  <si>
    <t>1990.08</t>
  </si>
  <si>
    <t>旅游管理</t>
  </si>
  <si>
    <t>20161606</t>
  </si>
  <si>
    <t>秦聪</t>
  </si>
  <si>
    <t>1990.11</t>
  </si>
  <si>
    <t>20161609</t>
  </si>
  <si>
    <t>李绿原</t>
  </si>
  <si>
    <t>1993.09</t>
  </si>
  <si>
    <t>旅游营销策划</t>
  </si>
  <si>
    <t>20161607</t>
  </si>
  <si>
    <t>陈畅</t>
  </si>
  <si>
    <t>1992.05</t>
  </si>
  <si>
    <t>20160315</t>
  </si>
  <si>
    <t>汤磊</t>
  </si>
  <si>
    <t>1992.12</t>
  </si>
  <si>
    <t>水质监测财会</t>
  </si>
  <si>
    <t>20160325</t>
  </si>
  <si>
    <t>刘颖</t>
  </si>
  <si>
    <t>1990.02</t>
  </si>
  <si>
    <t>古莹</t>
  </si>
  <si>
    <t>1993.01</t>
  </si>
  <si>
    <t>水质监测员</t>
  </si>
  <si>
    <t>张海苗</t>
  </si>
  <si>
    <t>1984.06</t>
  </si>
  <si>
    <t>张曙</t>
  </si>
  <si>
    <t>1988.10</t>
  </si>
  <si>
    <t>危雅丽</t>
  </si>
  <si>
    <t>1992.04</t>
  </si>
  <si>
    <t>20161509</t>
  </si>
  <si>
    <t>1989.08</t>
  </si>
  <si>
    <t>水质监测工程技术员</t>
  </si>
  <si>
    <t>20161512</t>
  </si>
  <si>
    <t>沈藏龙</t>
  </si>
  <si>
    <t>1992.08</t>
  </si>
  <si>
    <t>20160309</t>
  </si>
  <si>
    <t>王海燕</t>
  </si>
  <si>
    <t>1994.01</t>
  </si>
  <si>
    <t>鸭栏电排财会</t>
  </si>
  <si>
    <t>20160311</t>
  </si>
  <si>
    <t>余剑</t>
  </si>
  <si>
    <t>1993.07</t>
  </si>
  <si>
    <t>20161502</t>
  </si>
  <si>
    <t>张添</t>
  </si>
  <si>
    <t>1994.02</t>
  </si>
  <si>
    <t>鸭栏电排工程技术员</t>
  </si>
  <si>
    <t>20161508</t>
  </si>
  <si>
    <t>周伟</t>
  </si>
  <si>
    <t>1991.09</t>
  </si>
  <si>
    <t>20161503</t>
  </si>
  <si>
    <t>康李一帆</t>
  </si>
  <si>
    <t>1995.09</t>
  </si>
  <si>
    <t>20161504</t>
  </si>
  <si>
    <t>谈祥龙</t>
  </si>
  <si>
    <t>1992.11</t>
  </si>
  <si>
    <t>20160129</t>
  </si>
  <si>
    <t>向蕾</t>
  </si>
  <si>
    <t>1992.02</t>
  </si>
  <si>
    <t>药品检验</t>
  </si>
  <si>
    <t>20160130</t>
  </si>
  <si>
    <t>喻芳</t>
  </si>
  <si>
    <t>20161525</t>
  </si>
  <si>
    <t>何佳慧</t>
  </si>
  <si>
    <t>食品检验</t>
  </si>
  <si>
    <t>20161530</t>
  </si>
  <si>
    <t>秦璇璇</t>
  </si>
  <si>
    <t>1986.03</t>
  </si>
  <si>
    <t>20161230</t>
  </si>
  <si>
    <t>周幸灵</t>
  </si>
  <si>
    <t>1993.10</t>
  </si>
  <si>
    <t>市场监督局法律</t>
  </si>
  <si>
    <t>20161226</t>
  </si>
  <si>
    <t>严德美</t>
  </si>
  <si>
    <t>刘丽</t>
  </si>
  <si>
    <t>1990.09</t>
  </si>
  <si>
    <t>市场监督局管理</t>
  </si>
  <si>
    <t>吴颖</t>
  </si>
  <si>
    <t>1994.08</t>
  </si>
  <si>
    <t>张勇</t>
  </si>
  <si>
    <t>1993.05</t>
  </si>
  <si>
    <t>方毅</t>
  </si>
  <si>
    <t>1989.09</t>
  </si>
  <si>
    <t>梅琳</t>
  </si>
  <si>
    <t>1989.10</t>
  </si>
  <si>
    <t>张子翔</t>
  </si>
  <si>
    <t>朱志奇</t>
  </si>
  <si>
    <t>土肥站管理</t>
  </si>
  <si>
    <t>余露</t>
  </si>
  <si>
    <t>1991.12</t>
  </si>
  <si>
    <t>20161424</t>
  </si>
  <si>
    <t>黄晓林</t>
  </si>
  <si>
    <t>1987.11</t>
  </si>
  <si>
    <t>粮油站技术员</t>
  </si>
  <si>
    <t>20161426</t>
  </si>
  <si>
    <t>张茗</t>
  </si>
  <si>
    <t>1990.10</t>
  </si>
  <si>
    <t>20161423</t>
  </si>
  <si>
    <t>廖施奇</t>
  </si>
  <si>
    <t>1991.06</t>
  </si>
  <si>
    <t>经作站技术员</t>
  </si>
  <si>
    <t>20161422</t>
  </si>
  <si>
    <t>方彬彬</t>
  </si>
  <si>
    <t>1993.08</t>
  </si>
  <si>
    <t>吴伟华</t>
  </si>
  <si>
    <t>1993.06</t>
  </si>
  <si>
    <t>国土管理</t>
  </si>
  <si>
    <t>姚涌</t>
  </si>
  <si>
    <t>20161202</t>
  </si>
  <si>
    <t>戴军</t>
  </si>
  <si>
    <t>1992.07</t>
  </si>
  <si>
    <t>征地拆迁技术员</t>
  </si>
  <si>
    <t>20161207</t>
  </si>
  <si>
    <t>李亮</t>
  </si>
  <si>
    <t>20160332</t>
  </si>
  <si>
    <t>李韵勤</t>
  </si>
  <si>
    <t>地理信息中心技术员</t>
  </si>
  <si>
    <t>20160331</t>
  </si>
  <si>
    <t>陆柳之</t>
  </si>
  <si>
    <t>1994.11</t>
  </si>
  <si>
    <t>1990.12</t>
  </si>
  <si>
    <t>20160418</t>
  </si>
  <si>
    <t>沈明</t>
  </si>
  <si>
    <t>1987.12</t>
  </si>
  <si>
    <t>广电男主持人</t>
  </si>
  <si>
    <t>20160416</t>
  </si>
  <si>
    <t>李磊</t>
  </si>
  <si>
    <t>20160415</t>
  </si>
  <si>
    <t>李晗勋</t>
  </si>
  <si>
    <t>20160414</t>
  </si>
  <si>
    <t>黄浩华</t>
  </si>
  <si>
    <t>20160422</t>
  </si>
  <si>
    <t>陈芳</t>
  </si>
  <si>
    <t>广电记者</t>
  </si>
  <si>
    <t>20160427</t>
  </si>
  <si>
    <t>龙璐璐</t>
  </si>
  <si>
    <t>20161216</t>
  </si>
  <si>
    <t>刘杰</t>
  </si>
  <si>
    <t>1989.12</t>
  </si>
  <si>
    <t>房产局法律</t>
  </si>
  <si>
    <t>20161215</t>
  </si>
  <si>
    <t>李名梁</t>
  </si>
  <si>
    <t>20160212</t>
  </si>
  <si>
    <t>彭朵</t>
  </si>
  <si>
    <t>房产局会计</t>
  </si>
  <si>
    <t>20160201</t>
  </si>
  <si>
    <t>艾聪</t>
  </si>
  <si>
    <t>1993.04</t>
  </si>
  <si>
    <t>20160329</t>
  </si>
  <si>
    <t>沈博智</t>
  </si>
  <si>
    <t>1984.08</t>
  </si>
  <si>
    <t>发改局材料技术员</t>
  </si>
  <si>
    <t>20160404</t>
  </si>
  <si>
    <t>刘宸熙</t>
  </si>
  <si>
    <t>1993.12</t>
  </si>
  <si>
    <t>妇保院文秘</t>
  </si>
  <si>
    <t>20160406</t>
  </si>
  <si>
    <t>姚小晶</t>
  </si>
  <si>
    <t>20161518</t>
  </si>
  <si>
    <t>瞿佳</t>
  </si>
  <si>
    <t>1995.01</t>
  </si>
  <si>
    <t>精神病医院计算机</t>
  </si>
  <si>
    <t>20161520</t>
  </si>
  <si>
    <t>乔瑜</t>
  </si>
  <si>
    <t>20161429</t>
  </si>
  <si>
    <t>孙立宇</t>
  </si>
  <si>
    <t>精神病医院设备维修</t>
  </si>
  <si>
    <t>20161428</t>
  </si>
  <si>
    <t>屈维庆</t>
  </si>
  <si>
    <t>1993.02</t>
  </si>
  <si>
    <t>20160230</t>
  </si>
  <si>
    <t>张婷</t>
  </si>
  <si>
    <t>乡镇卫生院会计</t>
  </si>
  <si>
    <t>20160228</t>
  </si>
  <si>
    <t>杨立琳</t>
  </si>
  <si>
    <t>1981.12</t>
  </si>
  <si>
    <t>20160403</t>
  </si>
  <si>
    <t>骆路平</t>
  </si>
  <si>
    <t>1985.01</t>
  </si>
  <si>
    <t>中医院文秘</t>
  </si>
  <si>
    <t>报考单位</t>
    <phoneticPr fontId="1" type="noConversion"/>
  </si>
  <si>
    <t>临湘市文化旅游广电新闻出版局</t>
    <phoneticPr fontId="1" type="noConversion"/>
  </si>
  <si>
    <t>临湘市水务局</t>
    <phoneticPr fontId="1" type="noConversion"/>
  </si>
  <si>
    <t>临湘市市场和质量监督管理局</t>
    <phoneticPr fontId="1" type="noConversion"/>
  </si>
  <si>
    <t>临湘市农业局</t>
    <phoneticPr fontId="1" type="noConversion"/>
  </si>
  <si>
    <t>临湘市国土资源局</t>
    <phoneticPr fontId="1" type="noConversion"/>
  </si>
  <si>
    <t>临湘市房地产管理局</t>
    <phoneticPr fontId="1" type="noConversion"/>
  </si>
  <si>
    <t>临湘市发改局</t>
    <phoneticPr fontId="1" type="noConversion"/>
  </si>
  <si>
    <t>性
别</t>
    <phoneticPr fontId="1" type="noConversion"/>
  </si>
  <si>
    <t>1989.05</t>
    <phoneticPr fontId="1" type="noConversion"/>
  </si>
  <si>
    <t>折合60%后成绩</t>
    <phoneticPr fontId="1" type="noConversion"/>
  </si>
  <si>
    <t>面试
成绩</t>
    <phoneticPr fontId="1" type="noConversion"/>
  </si>
  <si>
    <t>折合40%后成绩</t>
    <phoneticPr fontId="1" type="noConversion"/>
  </si>
  <si>
    <t>总成绩</t>
    <phoneticPr fontId="1" type="noConversion"/>
  </si>
  <si>
    <t>临湘市广播电视台</t>
    <phoneticPr fontId="1" type="noConversion"/>
  </si>
  <si>
    <t>临湘市卫计局妇幼保健院</t>
    <phoneticPr fontId="1" type="noConversion"/>
  </si>
  <si>
    <t>临湘市卫计局精神病专科医院</t>
    <phoneticPr fontId="1" type="noConversion"/>
  </si>
  <si>
    <t>临湘市卫计局乡镇卫生院社区卫生服务中心</t>
    <phoneticPr fontId="1" type="noConversion"/>
  </si>
  <si>
    <t>临湘市卫计局中医院</t>
    <phoneticPr fontId="1" type="noConversion"/>
  </si>
  <si>
    <t>面试缺考</t>
    <phoneticPr fontId="1" type="noConversion"/>
  </si>
  <si>
    <t>甘明阳</t>
    <phoneticPr fontId="1" type="noConversion"/>
  </si>
  <si>
    <t>1989.05</t>
    <phoneticPr fontId="1" type="noConversion"/>
  </si>
  <si>
    <t>学历</t>
    <phoneticPr fontId="1" type="noConversion"/>
  </si>
  <si>
    <t>本科</t>
    <phoneticPr fontId="1" type="noConversion"/>
  </si>
  <si>
    <t>本科</t>
    <phoneticPr fontId="1" type="noConversion"/>
  </si>
  <si>
    <t>本科</t>
    <phoneticPr fontId="1" type="noConversion"/>
  </si>
  <si>
    <t>本科</t>
    <phoneticPr fontId="1" type="noConversion"/>
  </si>
  <si>
    <t>本科</t>
    <phoneticPr fontId="1" type="noConversion"/>
  </si>
  <si>
    <t>本科</t>
    <phoneticPr fontId="1" type="noConversion"/>
  </si>
  <si>
    <t>本科</t>
    <phoneticPr fontId="1" type="noConversion"/>
  </si>
  <si>
    <t>本科</t>
    <phoneticPr fontId="1" type="noConversion"/>
  </si>
  <si>
    <t>硕士</t>
    <phoneticPr fontId="1" type="noConversion"/>
  </si>
  <si>
    <t>大专</t>
    <phoneticPr fontId="1" type="noConversion"/>
  </si>
  <si>
    <t>大专</t>
    <phoneticPr fontId="1" type="noConversion"/>
  </si>
  <si>
    <t>硕士</t>
    <phoneticPr fontId="1" type="noConversion"/>
  </si>
  <si>
    <t>大专</t>
    <phoneticPr fontId="1" type="noConversion"/>
  </si>
  <si>
    <t>本科</t>
    <phoneticPr fontId="1" type="noConversion"/>
  </si>
  <si>
    <t>本科</t>
    <phoneticPr fontId="1" type="noConversion"/>
  </si>
  <si>
    <t>本科</t>
    <phoneticPr fontId="1" type="noConversion"/>
  </si>
  <si>
    <t>本科</t>
    <phoneticPr fontId="1" type="noConversion"/>
  </si>
  <si>
    <t>大专</t>
    <phoneticPr fontId="1" type="noConversion"/>
  </si>
  <si>
    <t>本科</t>
    <phoneticPr fontId="1" type="noConversion"/>
  </si>
  <si>
    <t>研究生</t>
    <phoneticPr fontId="1" type="noConversion"/>
  </si>
  <si>
    <r>
      <t>临湘市2016年公开招聘事业单位工作人员
第一批面试人员</t>
    </r>
    <r>
      <rPr>
        <b/>
        <sz val="12"/>
        <rFont val="宋体"/>
        <family val="3"/>
        <charset val="134"/>
      </rPr>
      <t>（不含广播电视台女播音员岗位）</t>
    </r>
    <r>
      <rPr>
        <b/>
        <sz val="20"/>
        <rFont val="宋体"/>
        <family val="3"/>
        <charset val="134"/>
      </rPr>
      <t xml:space="preserve">成绩公示         </t>
    </r>
    <phoneticPr fontId="1" type="noConversion"/>
  </si>
</sst>
</file>

<file path=xl/styles.xml><?xml version="1.0" encoding="utf-8"?>
<styleSheet xmlns="http://schemas.openxmlformats.org/spreadsheetml/2006/main">
  <numFmts count="1">
    <numFmt numFmtId="176" formatCode="0.00_);[Red]\(0.00\)"/>
  </numFmts>
  <fonts count="7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20"/>
      <name val="宋体"/>
      <family val="3"/>
      <charset val="134"/>
    </font>
    <font>
      <b/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8"/>
      <name val="宋体"/>
      <charset val="134"/>
    </font>
    <font>
      <sz val="11"/>
      <name val="宋体"/>
      <charset val="13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ck">
        <color rgb="FFFF0000"/>
      </top>
      <bottom/>
      <diagonal/>
    </border>
    <border>
      <left style="thin">
        <color indexed="64"/>
      </left>
      <right style="thin">
        <color indexed="64"/>
      </right>
      <top style="thick">
        <color rgb="FFFF0000"/>
      </top>
      <bottom style="thick">
        <color rgb="FFFF0000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3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/>
    </xf>
    <xf numFmtId="0" fontId="0" fillId="0" borderId="4" xfId="0" applyNumberForma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 wrapText="1"/>
    </xf>
    <xf numFmtId="49" fontId="0" fillId="0" borderId="2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9" fontId="0" fillId="0" borderId="4" xfId="0" applyNumberForma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8" xfId="0" applyNumberFormat="1" applyBorder="1" applyAlignment="1">
      <alignment horizontal="center" vertical="center"/>
    </xf>
    <xf numFmtId="176" fontId="0" fillId="0" borderId="0" xfId="0" applyNumberFormat="1"/>
    <xf numFmtId="49" fontId="0" fillId="0" borderId="5" xfId="0" applyNumberFormat="1" applyBorder="1" applyAlignment="1">
      <alignment horizontal="center" vertical="center" wrapText="1"/>
    </xf>
    <xf numFmtId="176" fontId="0" fillId="0" borderId="5" xfId="0" applyNumberFormat="1" applyBorder="1" applyAlignment="1">
      <alignment horizontal="center" vertical="center"/>
    </xf>
    <xf numFmtId="0" fontId="0" fillId="0" borderId="5" xfId="0" applyNumberFormat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49" fontId="0" fillId="0" borderId="3" xfId="0" applyNumberFormat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49" fontId="5" fillId="0" borderId="4" xfId="0" applyNumberFormat="1" applyFont="1" applyFill="1" applyBorder="1" applyAlignment="1">
      <alignment horizontal="center" vertical="center"/>
    </xf>
    <xf numFmtId="0" fontId="0" fillId="0" borderId="4" xfId="0" applyNumberForma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vertical="center"/>
    </xf>
    <xf numFmtId="49" fontId="5" fillId="0" borderId="5" xfId="0" applyNumberFormat="1" applyFont="1" applyFill="1" applyBorder="1" applyAlignment="1">
      <alignment horizontal="center" vertical="center"/>
    </xf>
    <xf numFmtId="0" fontId="0" fillId="0" borderId="5" xfId="0" applyNumberFormat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49" fontId="0" fillId="0" borderId="6" xfId="0" applyNumberFormat="1" applyBorder="1" applyAlignment="1">
      <alignment horizontal="center" vertical="center" wrapText="1"/>
    </xf>
    <xf numFmtId="49" fontId="0" fillId="0" borderId="4" xfId="0" applyNumberForma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90"/>
  <sheetViews>
    <sheetView tabSelected="1" workbookViewId="0">
      <selection sqref="A1:N1"/>
    </sheetView>
  </sheetViews>
  <sheetFormatPr defaultRowHeight="13.5"/>
  <cols>
    <col min="2" max="2" width="7.5" customWidth="1"/>
    <col min="3" max="3" width="4.625" customWidth="1"/>
    <col min="4" max="4" width="9.25" customWidth="1"/>
    <col min="5" max="5" width="8.75" customWidth="1"/>
    <col min="6" max="6" width="16.5" customWidth="1"/>
    <col min="7" max="7" width="15.75" customWidth="1"/>
    <col min="8" max="8" width="8.125" style="39" customWidth="1"/>
    <col min="9" max="9" width="9.125" style="39" customWidth="1"/>
    <col min="10" max="10" width="8.125" style="39" customWidth="1"/>
    <col min="11" max="11" width="9.125" style="39" customWidth="1"/>
    <col min="12" max="12" width="8.25" style="39" customWidth="1"/>
    <col min="13" max="13" width="10" customWidth="1"/>
    <col min="14" max="14" width="9.25" customWidth="1"/>
  </cols>
  <sheetData>
    <row r="1" spans="1:14" ht="68.25" customHeight="1">
      <c r="A1" s="57" t="s">
        <v>249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</row>
    <row r="2" spans="1:14" ht="28.5">
      <c r="A2" s="1" t="s">
        <v>0</v>
      </c>
      <c r="B2" s="1" t="s">
        <v>1</v>
      </c>
      <c r="C2" s="1" t="s">
        <v>214</v>
      </c>
      <c r="D2" s="1" t="s">
        <v>17</v>
      </c>
      <c r="E2" s="1" t="s">
        <v>228</v>
      </c>
      <c r="F2" s="1" t="s">
        <v>206</v>
      </c>
      <c r="G2" s="1" t="s">
        <v>2</v>
      </c>
      <c r="H2" s="34" t="s">
        <v>3</v>
      </c>
      <c r="I2" s="34" t="s">
        <v>216</v>
      </c>
      <c r="J2" s="34" t="s">
        <v>217</v>
      </c>
      <c r="K2" s="34" t="s">
        <v>218</v>
      </c>
      <c r="L2" s="34" t="s">
        <v>219</v>
      </c>
      <c r="M2" s="1" t="s">
        <v>4</v>
      </c>
      <c r="N2" s="1" t="s">
        <v>5</v>
      </c>
    </row>
    <row r="3" spans="1:14" ht="30" customHeight="1">
      <c r="A3" s="2" t="s">
        <v>6</v>
      </c>
      <c r="B3" s="3" t="s">
        <v>7</v>
      </c>
      <c r="C3" s="3" t="s">
        <v>8</v>
      </c>
      <c r="D3" s="4" t="s">
        <v>9</v>
      </c>
      <c r="E3" s="3" t="s">
        <v>229</v>
      </c>
      <c r="F3" s="58" t="s">
        <v>207</v>
      </c>
      <c r="G3" s="3" t="s">
        <v>10</v>
      </c>
      <c r="H3" s="35">
        <v>54.5</v>
      </c>
      <c r="I3" s="35">
        <f>H3*0.6</f>
        <v>32.699999999999996</v>
      </c>
      <c r="J3" s="35">
        <v>82.02</v>
      </c>
      <c r="K3" s="35">
        <f>J3*0.4</f>
        <v>32.808</v>
      </c>
      <c r="L3" s="35">
        <f>I3+K3</f>
        <v>65.507999999999996</v>
      </c>
      <c r="M3" s="5">
        <v>1</v>
      </c>
      <c r="N3" s="5"/>
    </row>
    <row r="4" spans="1:14" ht="30" customHeight="1">
      <c r="A4" s="2" t="s">
        <v>14</v>
      </c>
      <c r="B4" s="3" t="s">
        <v>15</v>
      </c>
      <c r="C4" s="3" t="s">
        <v>8</v>
      </c>
      <c r="D4" s="4" t="s">
        <v>16</v>
      </c>
      <c r="E4" s="3" t="s">
        <v>229</v>
      </c>
      <c r="F4" s="59"/>
      <c r="G4" s="3" t="s">
        <v>10</v>
      </c>
      <c r="H4" s="35">
        <v>54</v>
      </c>
      <c r="I4" s="35">
        <f t="shared" ref="I4:I5" si="0">H4*0.6</f>
        <v>32.4</v>
      </c>
      <c r="J4" s="35">
        <v>81.260000000000005</v>
      </c>
      <c r="K4" s="35">
        <f t="shared" ref="K4:K5" si="1">J4*0.4</f>
        <v>32.504000000000005</v>
      </c>
      <c r="L4" s="35">
        <f t="shared" ref="L4:L5" si="2">I4+K4</f>
        <v>64.903999999999996</v>
      </c>
      <c r="M4" s="5">
        <v>2</v>
      </c>
      <c r="N4" s="5"/>
    </row>
    <row r="5" spans="1:14" ht="30" customHeight="1" thickBot="1">
      <c r="A5" s="46" t="s">
        <v>11</v>
      </c>
      <c r="B5" s="30" t="s">
        <v>12</v>
      </c>
      <c r="C5" s="30" t="s">
        <v>8</v>
      </c>
      <c r="D5" s="29" t="s">
        <v>13</v>
      </c>
      <c r="E5" s="30" t="s">
        <v>230</v>
      </c>
      <c r="F5" s="59"/>
      <c r="G5" s="30" t="s">
        <v>10</v>
      </c>
      <c r="H5" s="47">
        <v>54</v>
      </c>
      <c r="I5" s="47">
        <f t="shared" si="0"/>
        <v>32.4</v>
      </c>
      <c r="J5" s="47">
        <v>79.72</v>
      </c>
      <c r="K5" s="47">
        <f t="shared" si="1"/>
        <v>31.888000000000002</v>
      </c>
      <c r="L5" s="47">
        <f t="shared" si="2"/>
        <v>64.287999999999997</v>
      </c>
      <c r="M5" s="25">
        <v>3</v>
      </c>
      <c r="N5" s="25"/>
    </row>
    <row r="6" spans="1:14" ht="30" customHeight="1" thickTop="1">
      <c r="A6" s="43" t="s">
        <v>18</v>
      </c>
      <c r="B6" s="44" t="s">
        <v>19</v>
      </c>
      <c r="C6" s="44" t="s">
        <v>20</v>
      </c>
      <c r="D6" s="45" t="s">
        <v>21</v>
      </c>
      <c r="E6" s="44" t="s">
        <v>231</v>
      </c>
      <c r="F6" s="59"/>
      <c r="G6" s="44" t="s">
        <v>22</v>
      </c>
      <c r="H6" s="37">
        <v>56.5</v>
      </c>
      <c r="I6" s="37">
        <f t="shared" ref="I6:I60" si="3">H6*0.6</f>
        <v>33.9</v>
      </c>
      <c r="J6" s="37">
        <v>81.36</v>
      </c>
      <c r="K6" s="37">
        <f t="shared" ref="K6:K60" si="4">J6*0.4</f>
        <v>32.544000000000004</v>
      </c>
      <c r="L6" s="37">
        <f t="shared" ref="L6:L60" si="5">I6+K6</f>
        <v>66.444000000000003</v>
      </c>
      <c r="M6" s="24">
        <v>1</v>
      </c>
      <c r="N6" s="24"/>
    </row>
    <row r="7" spans="1:14" ht="30" customHeight="1" thickBot="1">
      <c r="A7" s="10" t="s">
        <v>23</v>
      </c>
      <c r="B7" s="6" t="s">
        <v>24</v>
      </c>
      <c r="C7" s="6" t="s">
        <v>8</v>
      </c>
      <c r="D7" s="7" t="s">
        <v>25</v>
      </c>
      <c r="E7" s="6" t="s">
        <v>232</v>
      </c>
      <c r="F7" s="59"/>
      <c r="G7" s="6" t="s">
        <v>22</v>
      </c>
      <c r="H7" s="36">
        <v>55</v>
      </c>
      <c r="I7" s="36">
        <f t="shared" si="3"/>
        <v>33</v>
      </c>
      <c r="J7" s="36">
        <v>82.96</v>
      </c>
      <c r="K7" s="36">
        <f t="shared" si="4"/>
        <v>33.183999999999997</v>
      </c>
      <c r="L7" s="36">
        <f t="shared" si="5"/>
        <v>66.183999999999997</v>
      </c>
      <c r="M7" s="8">
        <v>2</v>
      </c>
      <c r="N7" s="8"/>
    </row>
    <row r="8" spans="1:14" ht="30" customHeight="1" thickTop="1">
      <c r="A8" s="9" t="s">
        <v>26</v>
      </c>
      <c r="B8" s="3" t="s">
        <v>27</v>
      </c>
      <c r="C8" s="3" t="s">
        <v>8</v>
      </c>
      <c r="D8" s="4" t="s">
        <v>28</v>
      </c>
      <c r="E8" s="3" t="s">
        <v>233</v>
      </c>
      <c r="F8" s="59"/>
      <c r="G8" s="5" t="s">
        <v>29</v>
      </c>
      <c r="H8" s="35">
        <v>52.5</v>
      </c>
      <c r="I8" s="37">
        <f t="shared" si="3"/>
        <v>31.5</v>
      </c>
      <c r="J8" s="37">
        <v>83.22</v>
      </c>
      <c r="K8" s="37">
        <f t="shared" si="4"/>
        <v>33.288000000000004</v>
      </c>
      <c r="L8" s="37">
        <f t="shared" si="5"/>
        <v>64.788000000000011</v>
      </c>
      <c r="M8" s="5">
        <v>1</v>
      </c>
      <c r="N8" s="5"/>
    </row>
    <row r="9" spans="1:14" ht="30" customHeight="1" thickBot="1">
      <c r="A9" s="10" t="s">
        <v>30</v>
      </c>
      <c r="B9" s="6" t="s">
        <v>31</v>
      </c>
      <c r="C9" s="6" t="s">
        <v>20</v>
      </c>
      <c r="D9" s="7" t="s">
        <v>32</v>
      </c>
      <c r="E9" s="6" t="s">
        <v>233</v>
      </c>
      <c r="F9" s="59"/>
      <c r="G9" s="8" t="s">
        <v>29</v>
      </c>
      <c r="H9" s="36">
        <v>50</v>
      </c>
      <c r="I9" s="36">
        <f t="shared" si="3"/>
        <v>30</v>
      </c>
      <c r="J9" s="36">
        <v>81.86</v>
      </c>
      <c r="K9" s="36">
        <f t="shared" si="4"/>
        <v>32.744</v>
      </c>
      <c r="L9" s="36">
        <f t="shared" si="5"/>
        <v>62.744</v>
      </c>
      <c r="M9" s="8">
        <v>2</v>
      </c>
      <c r="N9" s="8"/>
    </row>
    <row r="10" spans="1:14" ht="30" customHeight="1" thickTop="1">
      <c r="A10" s="9" t="s">
        <v>33</v>
      </c>
      <c r="B10" s="3" t="s">
        <v>34</v>
      </c>
      <c r="C10" s="3" t="s">
        <v>20</v>
      </c>
      <c r="D10" s="4" t="s">
        <v>35</v>
      </c>
      <c r="E10" s="3" t="s">
        <v>230</v>
      </c>
      <c r="F10" s="59"/>
      <c r="G10" s="3" t="s">
        <v>36</v>
      </c>
      <c r="H10" s="35">
        <v>59</v>
      </c>
      <c r="I10" s="37">
        <f t="shared" si="3"/>
        <v>35.4</v>
      </c>
      <c r="J10" s="37">
        <v>78.5</v>
      </c>
      <c r="K10" s="37">
        <f t="shared" si="4"/>
        <v>31.400000000000002</v>
      </c>
      <c r="L10" s="37">
        <f t="shared" si="5"/>
        <v>66.8</v>
      </c>
      <c r="M10" s="5">
        <v>1</v>
      </c>
      <c r="N10" s="5"/>
    </row>
    <row r="11" spans="1:14" ht="30" customHeight="1" thickBot="1">
      <c r="A11" s="10" t="s">
        <v>37</v>
      </c>
      <c r="B11" s="6" t="s">
        <v>38</v>
      </c>
      <c r="C11" s="6" t="s">
        <v>8</v>
      </c>
      <c r="D11" s="7" t="s">
        <v>39</v>
      </c>
      <c r="E11" s="6" t="s">
        <v>234</v>
      </c>
      <c r="F11" s="60"/>
      <c r="G11" s="6" t="s">
        <v>36</v>
      </c>
      <c r="H11" s="36">
        <v>55</v>
      </c>
      <c r="I11" s="36">
        <f t="shared" si="3"/>
        <v>33</v>
      </c>
      <c r="J11" s="36">
        <v>79.66</v>
      </c>
      <c r="K11" s="36">
        <f t="shared" si="4"/>
        <v>31.864000000000001</v>
      </c>
      <c r="L11" s="36">
        <f t="shared" si="5"/>
        <v>64.864000000000004</v>
      </c>
      <c r="M11" s="8">
        <v>2</v>
      </c>
      <c r="N11" s="8"/>
    </row>
    <row r="12" spans="1:14" ht="30" customHeight="1" thickTop="1">
      <c r="A12" s="9" t="s">
        <v>40</v>
      </c>
      <c r="B12" s="3" t="s">
        <v>41</v>
      </c>
      <c r="C12" s="3" t="s">
        <v>8</v>
      </c>
      <c r="D12" s="4" t="s">
        <v>42</v>
      </c>
      <c r="E12" s="11" t="s">
        <v>229</v>
      </c>
      <c r="F12" s="61" t="s">
        <v>208</v>
      </c>
      <c r="G12" s="3" t="s">
        <v>43</v>
      </c>
      <c r="H12" s="37">
        <v>77.5</v>
      </c>
      <c r="I12" s="37">
        <f t="shared" si="3"/>
        <v>46.5</v>
      </c>
      <c r="J12" s="37">
        <v>81.540000000000006</v>
      </c>
      <c r="K12" s="37">
        <f t="shared" si="4"/>
        <v>32.616000000000007</v>
      </c>
      <c r="L12" s="37">
        <f t="shared" si="5"/>
        <v>79.116000000000014</v>
      </c>
      <c r="M12" s="5">
        <v>1</v>
      </c>
      <c r="N12" s="5"/>
    </row>
    <row r="13" spans="1:14" ht="30" customHeight="1" thickBot="1">
      <c r="A13" s="10" t="s">
        <v>44</v>
      </c>
      <c r="B13" s="6" t="s">
        <v>45</v>
      </c>
      <c r="C13" s="6" t="s">
        <v>8</v>
      </c>
      <c r="D13" s="7" t="s">
        <v>46</v>
      </c>
      <c r="E13" s="12" t="s">
        <v>230</v>
      </c>
      <c r="F13" s="62"/>
      <c r="G13" s="6" t="s">
        <v>43</v>
      </c>
      <c r="H13" s="36">
        <v>76.5</v>
      </c>
      <c r="I13" s="36">
        <f t="shared" si="3"/>
        <v>45.9</v>
      </c>
      <c r="J13" s="36">
        <v>82.2</v>
      </c>
      <c r="K13" s="36">
        <f t="shared" si="4"/>
        <v>32.880000000000003</v>
      </c>
      <c r="L13" s="36">
        <f t="shared" si="5"/>
        <v>78.78</v>
      </c>
      <c r="M13" s="8">
        <v>2</v>
      </c>
      <c r="N13" s="8"/>
    </row>
    <row r="14" spans="1:14" ht="30" customHeight="1" thickTop="1">
      <c r="A14" s="5">
        <v>20161310</v>
      </c>
      <c r="B14" s="3" t="s">
        <v>47</v>
      </c>
      <c r="C14" s="3" t="s">
        <v>8</v>
      </c>
      <c r="D14" s="4" t="s">
        <v>48</v>
      </c>
      <c r="E14" s="11" t="s">
        <v>235</v>
      </c>
      <c r="F14" s="62"/>
      <c r="G14" s="5" t="s">
        <v>49</v>
      </c>
      <c r="H14" s="35">
        <v>51.5</v>
      </c>
      <c r="I14" s="37">
        <f t="shared" si="3"/>
        <v>30.9</v>
      </c>
      <c r="J14" s="37">
        <v>81.14</v>
      </c>
      <c r="K14" s="37">
        <f t="shared" si="4"/>
        <v>32.456000000000003</v>
      </c>
      <c r="L14" s="37">
        <f t="shared" si="5"/>
        <v>63.356000000000002</v>
      </c>
      <c r="M14" s="13">
        <v>1</v>
      </c>
      <c r="N14" s="5"/>
    </row>
    <row r="15" spans="1:14" ht="30" customHeight="1">
      <c r="A15" s="14">
        <v>20161416</v>
      </c>
      <c r="B15" s="3" t="s">
        <v>50</v>
      </c>
      <c r="C15" s="3" t="s">
        <v>8</v>
      </c>
      <c r="D15" s="4" t="s">
        <v>51</v>
      </c>
      <c r="E15" s="11" t="s">
        <v>235</v>
      </c>
      <c r="F15" s="62"/>
      <c r="G15" s="5" t="s">
        <v>49</v>
      </c>
      <c r="H15" s="35">
        <v>49.5</v>
      </c>
      <c r="I15" s="35">
        <f t="shared" si="3"/>
        <v>29.7</v>
      </c>
      <c r="J15" s="35">
        <v>80.8</v>
      </c>
      <c r="K15" s="35">
        <f t="shared" si="4"/>
        <v>32.32</v>
      </c>
      <c r="L15" s="35">
        <f t="shared" si="5"/>
        <v>62.019999999999996</v>
      </c>
      <c r="M15" s="15">
        <v>2</v>
      </c>
      <c r="N15" s="16"/>
    </row>
    <row r="16" spans="1:14" ht="30" customHeight="1">
      <c r="A16" s="5">
        <v>20161327</v>
      </c>
      <c r="B16" s="3" t="s">
        <v>52</v>
      </c>
      <c r="C16" s="3" t="s">
        <v>20</v>
      </c>
      <c r="D16" s="4" t="s">
        <v>53</v>
      </c>
      <c r="E16" s="11" t="s">
        <v>235</v>
      </c>
      <c r="F16" s="62"/>
      <c r="G16" s="5" t="s">
        <v>49</v>
      </c>
      <c r="H16" s="35">
        <v>49</v>
      </c>
      <c r="I16" s="35">
        <f t="shared" si="3"/>
        <v>29.4</v>
      </c>
      <c r="J16" s="35">
        <v>80.400000000000006</v>
      </c>
      <c r="K16" s="35">
        <f t="shared" si="4"/>
        <v>32.160000000000004</v>
      </c>
      <c r="L16" s="35">
        <f t="shared" si="5"/>
        <v>61.56</v>
      </c>
      <c r="M16" s="13">
        <v>3</v>
      </c>
      <c r="N16" s="16"/>
    </row>
    <row r="17" spans="1:14" ht="30" customHeight="1" thickBot="1">
      <c r="A17" s="17">
        <v>20161409</v>
      </c>
      <c r="B17" s="6" t="s">
        <v>54</v>
      </c>
      <c r="C17" s="6" t="s">
        <v>8</v>
      </c>
      <c r="D17" s="7" t="s">
        <v>55</v>
      </c>
      <c r="E17" s="12" t="s">
        <v>236</v>
      </c>
      <c r="F17" s="62"/>
      <c r="G17" s="8" t="s">
        <v>49</v>
      </c>
      <c r="H17" s="36">
        <v>48.5</v>
      </c>
      <c r="I17" s="36">
        <f t="shared" si="3"/>
        <v>29.099999999999998</v>
      </c>
      <c r="J17" s="36">
        <v>79.72</v>
      </c>
      <c r="K17" s="36">
        <f t="shared" si="4"/>
        <v>31.888000000000002</v>
      </c>
      <c r="L17" s="36">
        <f t="shared" si="5"/>
        <v>60.988</v>
      </c>
      <c r="M17" s="18">
        <v>4</v>
      </c>
      <c r="N17" s="19"/>
    </row>
    <row r="18" spans="1:14" ht="30" customHeight="1" thickTop="1">
      <c r="A18" s="43" t="s">
        <v>59</v>
      </c>
      <c r="B18" s="44" t="s">
        <v>60</v>
      </c>
      <c r="C18" s="44" t="s">
        <v>20</v>
      </c>
      <c r="D18" s="45" t="s">
        <v>61</v>
      </c>
      <c r="E18" s="49" t="s">
        <v>235</v>
      </c>
      <c r="F18" s="62"/>
      <c r="G18" s="33" t="s">
        <v>58</v>
      </c>
      <c r="H18" s="37">
        <v>56.5</v>
      </c>
      <c r="I18" s="37">
        <f>H18*0.6</f>
        <v>33.9</v>
      </c>
      <c r="J18" s="37">
        <v>82.08</v>
      </c>
      <c r="K18" s="37">
        <f>J18*0.4</f>
        <v>32.832000000000001</v>
      </c>
      <c r="L18" s="37">
        <f>I18+K18</f>
        <v>66.731999999999999</v>
      </c>
      <c r="M18" s="24">
        <v>1</v>
      </c>
      <c r="N18" s="24"/>
    </row>
    <row r="19" spans="1:14" ht="30" customHeight="1" thickBot="1">
      <c r="A19" s="50" t="s">
        <v>56</v>
      </c>
      <c r="B19" s="30" t="s">
        <v>226</v>
      </c>
      <c r="C19" s="30" t="s">
        <v>20</v>
      </c>
      <c r="D19" s="29" t="s">
        <v>227</v>
      </c>
      <c r="E19" s="31" t="s">
        <v>237</v>
      </c>
      <c r="F19" s="62"/>
      <c r="G19" s="51" t="s">
        <v>58</v>
      </c>
      <c r="H19" s="47">
        <v>57</v>
      </c>
      <c r="I19" s="47">
        <f t="shared" si="3"/>
        <v>34.199999999999996</v>
      </c>
      <c r="J19" s="47">
        <v>78.84</v>
      </c>
      <c r="K19" s="47">
        <f t="shared" si="4"/>
        <v>31.536000000000001</v>
      </c>
      <c r="L19" s="47">
        <f t="shared" si="5"/>
        <v>65.73599999999999</v>
      </c>
      <c r="M19" s="25">
        <v>2</v>
      </c>
      <c r="N19" s="25"/>
    </row>
    <row r="20" spans="1:14" ht="30" customHeight="1" thickTop="1">
      <c r="A20" s="43" t="s">
        <v>62</v>
      </c>
      <c r="B20" s="44" t="s">
        <v>63</v>
      </c>
      <c r="C20" s="44" t="s">
        <v>8</v>
      </c>
      <c r="D20" s="45" t="s">
        <v>64</v>
      </c>
      <c r="E20" s="49" t="s">
        <v>231</v>
      </c>
      <c r="F20" s="62"/>
      <c r="G20" s="33" t="s">
        <v>65</v>
      </c>
      <c r="H20" s="37">
        <v>69.5</v>
      </c>
      <c r="I20" s="37">
        <f t="shared" si="3"/>
        <v>41.699999999999996</v>
      </c>
      <c r="J20" s="37">
        <v>84.5</v>
      </c>
      <c r="K20" s="37">
        <f t="shared" si="4"/>
        <v>33.800000000000004</v>
      </c>
      <c r="L20" s="37">
        <f t="shared" si="5"/>
        <v>75.5</v>
      </c>
      <c r="M20" s="24">
        <v>1</v>
      </c>
      <c r="N20" s="24"/>
    </row>
    <row r="21" spans="1:14" ht="30" customHeight="1" thickBot="1">
      <c r="A21" s="10" t="s">
        <v>66</v>
      </c>
      <c r="B21" s="6" t="s">
        <v>67</v>
      </c>
      <c r="C21" s="6" t="s">
        <v>8</v>
      </c>
      <c r="D21" s="7" t="s">
        <v>68</v>
      </c>
      <c r="E21" s="22" t="s">
        <v>229</v>
      </c>
      <c r="F21" s="62"/>
      <c r="G21" s="23" t="s">
        <v>65</v>
      </c>
      <c r="H21" s="36">
        <v>68</v>
      </c>
      <c r="I21" s="36">
        <f t="shared" si="3"/>
        <v>40.799999999999997</v>
      </c>
      <c r="J21" s="36">
        <v>82.46</v>
      </c>
      <c r="K21" s="36">
        <f t="shared" si="4"/>
        <v>32.984000000000002</v>
      </c>
      <c r="L21" s="36">
        <f t="shared" si="5"/>
        <v>73.783999999999992</v>
      </c>
      <c r="M21" s="25">
        <v>2</v>
      </c>
      <c r="N21" s="8"/>
    </row>
    <row r="22" spans="1:14" ht="30" customHeight="1" thickTop="1">
      <c r="A22" s="9" t="s">
        <v>69</v>
      </c>
      <c r="B22" s="3" t="s">
        <v>70</v>
      </c>
      <c r="C22" s="3" t="s">
        <v>20</v>
      </c>
      <c r="D22" s="4" t="s">
        <v>71</v>
      </c>
      <c r="E22" s="20" t="s">
        <v>238</v>
      </c>
      <c r="F22" s="62"/>
      <c r="G22" s="21" t="s">
        <v>72</v>
      </c>
      <c r="H22" s="37">
        <v>57.5</v>
      </c>
      <c r="I22" s="37">
        <f t="shared" si="3"/>
        <v>34.5</v>
      </c>
      <c r="J22" s="37">
        <v>79</v>
      </c>
      <c r="K22" s="37">
        <f t="shared" si="4"/>
        <v>31.6</v>
      </c>
      <c r="L22" s="37">
        <f t="shared" si="5"/>
        <v>66.099999999999994</v>
      </c>
      <c r="M22" s="5">
        <v>1</v>
      </c>
      <c r="N22" s="5"/>
    </row>
    <row r="23" spans="1:14" ht="30" customHeight="1">
      <c r="A23" s="9" t="s">
        <v>73</v>
      </c>
      <c r="B23" s="3" t="s">
        <v>74</v>
      </c>
      <c r="C23" s="3" t="s">
        <v>8</v>
      </c>
      <c r="D23" s="4" t="s">
        <v>75</v>
      </c>
      <c r="E23" s="20" t="s">
        <v>235</v>
      </c>
      <c r="F23" s="62"/>
      <c r="G23" s="21" t="s">
        <v>72</v>
      </c>
      <c r="H23" s="35">
        <v>55</v>
      </c>
      <c r="I23" s="35">
        <f t="shared" si="3"/>
        <v>33</v>
      </c>
      <c r="J23" s="35">
        <v>79.2</v>
      </c>
      <c r="K23" s="35">
        <f t="shared" si="4"/>
        <v>31.680000000000003</v>
      </c>
      <c r="L23" s="35">
        <f t="shared" si="5"/>
        <v>64.680000000000007</v>
      </c>
      <c r="M23" s="5">
        <v>2</v>
      </c>
      <c r="N23" s="5"/>
    </row>
    <row r="24" spans="1:14" ht="30" customHeight="1">
      <c r="A24" s="9" t="s">
        <v>76</v>
      </c>
      <c r="B24" s="3" t="s">
        <v>77</v>
      </c>
      <c r="C24" s="3" t="s">
        <v>20</v>
      </c>
      <c r="D24" s="4" t="s">
        <v>78</v>
      </c>
      <c r="E24" s="20" t="s">
        <v>238</v>
      </c>
      <c r="F24" s="62"/>
      <c r="G24" s="21" t="s">
        <v>72</v>
      </c>
      <c r="H24" s="35">
        <v>47</v>
      </c>
      <c r="I24" s="35">
        <f t="shared" si="3"/>
        <v>28.2</v>
      </c>
      <c r="J24" s="35">
        <v>82.22</v>
      </c>
      <c r="K24" s="35">
        <f t="shared" si="4"/>
        <v>32.887999999999998</v>
      </c>
      <c r="L24" s="35">
        <f t="shared" si="5"/>
        <v>61.087999999999994</v>
      </c>
      <c r="M24" s="5">
        <v>3</v>
      </c>
      <c r="N24" s="5"/>
    </row>
    <row r="25" spans="1:14" ht="30" customHeight="1" thickBot="1">
      <c r="A25" s="10" t="s">
        <v>79</v>
      </c>
      <c r="B25" s="6" t="s">
        <v>80</v>
      </c>
      <c r="C25" s="6" t="s">
        <v>20</v>
      </c>
      <c r="D25" s="7" t="s">
        <v>81</v>
      </c>
      <c r="E25" s="22" t="s">
        <v>239</v>
      </c>
      <c r="F25" s="63"/>
      <c r="G25" s="23" t="s">
        <v>72</v>
      </c>
      <c r="H25" s="36">
        <v>46</v>
      </c>
      <c r="I25" s="36">
        <f t="shared" si="3"/>
        <v>27.599999999999998</v>
      </c>
      <c r="J25" s="36">
        <v>75.5</v>
      </c>
      <c r="K25" s="36">
        <f t="shared" si="4"/>
        <v>30.200000000000003</v>
      </c>
      <c r="L25" s="36">
        <f t="shared" si="5"/>
        <v>57.8</v>
      </c>
      <c r="M25" s="8">
        <v>4</v>
      </c>
      <c r="N25" s="8"/>
    </row>
    <row r="26" spans="1:14" ht="30" customHeight="1" thickTop="1">
      <c r="A26" s="9" t="s">
        <v>82</v>
      </c>
      <c r="B26" s="11" t="s">
        <v>83</v>
      </c>
      <c r="C26" s="11" t="s">
        <v>8</v>
      </c>
      <c r="D26" s="26" t="s">
        <v>84</v>
      </c>
      <c r="E26" s="11" t="s">
        <v>230</v>
      </c>
      <c r="F26" s="61" t="s">
        <v>209</v>
      </c>
      <c r="G26" s="5" t="s">
        <v>85</v>
      </c>
      <c r="H26" s="35">
        <v>68.5</v>
      </c>
      <c r="I26" s="37">
        <f t="shared" si="3"/>
        <v>41.1</v>
      </c>
      <c r="J26" s="37">
        <v>83.02</v>
      </c>
      <c r="K26" s="37">
        <f t="shared" si="4"/>
        <v>33.207999999999998</v>
      </c>
      <c r="L26" s="37">
        <f t="shared" si="5"/>
        <v>74.307999999999993</v>
      </c>
      <c r="M26" s="5">
        <v>1</v>
      </c>
      <c r="N26" s="5"/>
    </row>
    <row r="27" spans="1:14" ht="30" customHeight="1" thickBot="1">
      <c r="A27" s="10" t="s">
        <v>86</v>
      </c>
      <c r="B27" s="12" t="s">
        <v>87</v>
      </c>
      <c r="C27" s="12" t="s">
        <v>8</v>
      </c>
      <c r="D27" s="27" t="s">
        <v>81</v>
      </c>
      <c r="E27" s="12" t="s">
        <v>230</v>
      </c>
      <c r="F27" s="62"/>
      <c r="G27" s="8" t="s">
        <v>85</v>
      </c>
      <c r="H27" s="36">
        <v>54.5</v>
      </c>
      <c r="I27" s="36">
        <f t="shared" si="3"/>
        <v>32.699999999999996</v>
      </c>
      <c r="J27" s="36">
        <v>78.040000000000006</v>
      </c>
      <c r="K27" s="36">
        <f t="shared" si="4"/>
        <v>31.216000000000005</v>
      </c>
      <c r="L27" s="36">
        <f t="shared" si="5"/>
        <v>63.915999999999997</v>
      </c>
      <c r="M27" s="8">
        <v>2</v>
      </c>
      <c r="N27" s="8"/>
    </row>
    <row r="28" spans="1:14" ht="30" customHeight="1" thickTop="1">
      <c r="A28" s="9" t="s">
        <v>88</v>
      </c>
      <c r="B28" s="3" t="s">
        <v>89</v>
      </c>
      <c r="C28" s="3" t="s">
        <v>8</v>
      </c>
      <c r="D28" s="4" t="s">
        <v>64</v>
      </c>
      <c r="E28" s="20" t="s">
        <v>235</v>
      </c>
      <c r="F28" s="62"/>
      <c r="G28" s="5" t="s">
        <v>90</v>
      </c>
      <c r="H28" s="37">
        <v>59.5</v>
      </c>
      <c r="I28" s="37">
        <f t="shared" si="3"/>
        <v>35.699999999999996</v>
      </c>
      <c r="J28" s="37">
        <v>80.959999999999994</v>
      </c>
      <c r="K28" s="37">
        <f t="shared" si="4"/>
        <v>32.384</v>
      </c>
      <c r="L28" s="37">
        <f t="shared" si="5"/>
        <v>68.084000000000003</v>
      </c>
      <c r="M28" s="5">
        <v>1</v>
      </c>
      <c r="N28" s="5"/>
    </row>
    <row r="29" spans="1:14" ht="30" customHeight="1" thickBot="1">
      <c r="A29" s="10" t="s">
        <v>91</v>
      </c>
      <c r="B29" s="6" t="s">
        <v>92</v>
      </c>
      <c r="C29" s="6" t="s">
        <v>8</v>
      </c>
      <c r="D29" s="7" t="s">
        <v>93</v>
      </c>
      <c r="E29" s="22" t="s">
        <v>240</v>
      </c>
      <c r="F29" s="62"/>
      <c r="G29" s="8" t="s">
        <v>90</v>
      </c>
      <c r="H29" s="36">
        <v>50</v>
      </c>
      <c r="I29" s="36">
        <f t="shared" si="3"/>
        <v>30</v>
      </c>
      <c r="J29" s="36">
        <v>80.36</v>
      </c>
      <c r="K29" s="36">
        <f t="shared" si="4"/>
        <v>32.143999999999998</v>
      </c>
      <c r="L29" s="36">
        <f t="shared" si="5"/>
        <v>62.143999999999998</v>
      </c>
      <c r="M29" s="8">
        <v>2</v>
      </c>
      <c r="N29" s="8"/>
    </row>
    <row r="30" spans="1:14" ht="30" customHeight="1" thickTop="1">
      <c r="A30" s="9" t="s">
        <v>94</v>
      </c>
      <c r="B30" s="3" t="s">
        <v>95</v>
      </c>
      <c r="C30" s="3" t="s">
        <v>8</v>
      </c>
      <c r="D30" s="4" t="s">
        <v>96</v>
      </c>
      <c r="E30" s="3" t="s">
        <v>230</v>
      </c>
      <c r="F30" s="62"/>
      <c r="G30" s="21" t="s">
        <v>97</v>
      </c>
      <c r="H30" s="37">
        <v>72.5</v>
      </c>
      <c r="I30" s="37">
        <f t="shared" si="3"/>
        <v>43.5</v>
      </c>
      <c r="J30" s="37">
        <v>83.64</v>
      </c>
      <c r="K30" s="37">
        <f t="shared" si="4"/>
        <v>33.456000000000003</v>
      </c>
      <c r="L30" s="37">
        <f t="shared" si="5"/>
        <v>76.956000000000003</v>
      </c>
      <c r="M30" s="5">
        <v>1</v>
      </c>
      <c r="N30" s="5"/>
    </row>
    <row r="31" spans="1:14" ht="30" customHeight="1" thickBot="1">
      <c r="A31" s="10" t="s">
        <v>98</v>
      </c>
      <c r="B31" s="6" t="s">
        <v>99</v>
      </c>
      <c r="C31" s="6" t="s">
        <v>8</v>
      </c>
      <c r="D31" s="7" t="s">
        <v>28</v>
      </c>
      <c r="E31" s="6" t="s">
        <v>231</v>
      </c>
      <c r="F31" s="62"/>
      <c r="G31" s="23" t="s">
        <v>97</v>
      </c>
      <c r="H31" s="36">
        <v>66.5</v>
      </c>
      <c r="I31" s="36">
        <f t="shared" si="3"/>
        <v>39.9</v>
      </c>
      <c r="J31" s="36">
        <v>82.18</v>
      </c>
      <c r="K31" s="36">
        <f t="shared" si="4"/>
        <v>32.872000000000007</v>
      </c>
      <c r="L31" s="36">
        <f t="shared" si="5"/>
        <v>72.772000000000006</v>
      </c>
      <c r="M31" s="8">
        <v>2</v>
      </c>
      <c r="N31" s="8"/>
    </row>
    <row r="32" spans="1:14" ht="30" customHeight="1" thickTop="1">
      <c r="A32" s="16">
        <v>20161006</v>
      </c>
      <c r="B32" s="3" t="s">
        <v>100</v>
      </c>
      <c r="C32" s="3" t="s">
        <v>8</v>
      </c>
      <c r="D32" s="4" t="s">
        <v>101</v>
      </c>
      <c r="E32" s="11" t="s">
        <v>241</v>
      </c>
      <c r="F32" s="62"/>
      <c r="G32" s="21" t="s">
        <v>102</v>
      </c>
      <c r="H32" s="35">
        <v>74.5</v>
      </c>
      <c r="I32" s="37">
        <f t="shared" si="3"/>
        <v>44.699999999999996</v>
      </c>
      <c r="J32" s="37">
        <v>79.8</v>
      </c>
      <c r="K32" s="37">
        <f t="shared" si="4"/>
        <v>31.92</v>
      </c>
      <c r="L32" s="37">
        <f t="shared" si="5"/>
        <v>76.62</v>
      </c>
      <c r="M32" s="14">
        <v>1</v>
      </c>
      <c r="N32" s="16"/>
    </row>
    <row r="33" spans="1:14" ht="30" customHeight="1">
      <c r="A33" s="16">
        <v>20160620</v>
      </c>
      <c r="B33" s="3" t="s">
        <v>103</v>
      </c>
      <c r="C33" s="3" t="s">
        <v>8</v>
      </c>
      <c r="D33" s="4" t="s">
        <v>104</v>
      </c>
      <c r="E33" s="11" t="s">
        <v>235</v>
      </c>
      <c r="F33" s="62"/>
      <c r="G33" s="21" t="s">
        <v>102</v>
      </c>
      <c r="H33" s="35">
        <v>65.5</v>
      </c>
      <c r="I33" s="35">
        <f t="shared" si="3"/>
        <v>39.299999999999997</v>
      </c>
      <c r="J33" s="35">
        <v>80.92</v>
      </c>
      <c r="K33" s="35">
        <f t="shared" si="4"/>
        <v>32.368000000000002</v>
      </c>
      <c r="L33" s="35">
        <f t="shared" si="5"/>
        <v>71.668000000000006</v>
      </c>
      <c r="M33" s="14">
        <v>2</v>
      </c>
      <c r="N33" s="16"/>
    </row>
    <row r="34" spans="1:14" ht="30" customHeight="1">
      <c r="A34" s="16">
        <v>20160810</v>
      </c>
      <c r="B34" s="3" t="s">
        <v>105</v>
      </c>
      <c r="C34" s="3" t="s">
        <v>20</v>
      </c>
      <c r="D34" s="4" t="s">
        <v>106</v>
      </c>
      <c r="E34" s="11" t="s">
        <v>235</v>
      </c>
      <c r="F34" s="62"/>
      <c r="G34" s="21" t="s">
        <v>102</v>
      </c>
      <c r="H34" s="35">
        <v>64.5</v>
      </c>
      <c r="I34" s="35">
        <f t="shared" si="3"/>
        <v>38.699999999999996</v>
      </c>
      <c r="J34" s="35">
        <v>82.38</v>
      </c>
      <c r="K34" s="35">
        <f t="shared" si="4"/>
        <v>32.951999999999998</v>
      </c>
      <c r="L34" s="35">
        <f t="shared" si="5"/>
        <v>71.651999999999987</v>
      </c>
      <c r="M34" s="14">
        <v>3</v>
      </c>
      <c r="N34" s="16"/>
    </row>
    <row r="35" spans="1:14" ht="30" customHeight="1">
      <c r="A35" s="16">
        <v>20160918</v>
      </c>
      <c r="B35" s="3" t="s">
        <v>111</v>
      </c>
      <c r="C35" s="3" t="s">
        <v>20</v>
      </c>
      <c r="D35" s="4" t="s">
        <v>215</v>
      </c>
      <c r="E35" s="11" t="s">
        <v>242</v>
      </c>
      <c r="F35" s="62"/>
      <c r="G35" s="21" t="s">
        <v>102</v>
      </c>
      <c r="H35" s="35">
        <v>62</v>
      </c>
      <c r="I35" s="35">
        <f>H35*0.6</f>
        <v>37.199999999999996</v>
      </c>
      <c r="J35" s="35">
        <v>82.14</v>
      </c>
      <c r="K35" s="35">
        <f>J35*0.4</f>
        <v>32.856000000000002</v>
      </c>
      <c r="L35" s="35">
        <f>I35+K35</f>
        <v>70.055999999999997</v>
      </c>
      <c r="M35" s="14">
        <v>4</v>
      </c>
      <c r="N35" s="16"/>
    </row>
    <row r="36" spans="1:14" ht="30" customHeight="1">
      <c r="A36" s="54">
        <v>20160729</v>
      </c>
      <c r="B36" s="44" t="s">
        <v>109</v>
      </c>
      <c r="C36" s="44" t="s">
        <v>8</v>
      </c>
      <c r="D36" s="45" t="s">
        <v>110</v>
      </c>
      <c r="E36" s="52" t="s">
        <v>230</v>
      </c>
      <c r="F36" s="62"/>
      <c r="G36" s="33" t="s">
        <v>102</v>
      </c>
      <c r="H36" s="37">
        <v>62</v>
      </c>
      <c r="I36" s="37">
        <f t="shared" si="3"/>
        <v>37.199999999999996</v>
      </c>
      <c r="J36" s="37">
        <v>81.36</v>
      </c>
      <c r="K36" s="37">
        <f t="shared" si="4"/>
        <v>32.544000000000004</v>
      </c>
      <c r="L36" s="37">
        <f t="shared" si="5"/>
        <v>69.744</v>
      </c>
      <c r="M36" s="53">
        <v>5</v>
      </c>
      <c r="N36" s="54"/>
    </row>
    <row r="37" spans="1:14" ht="30" customHeight="1" thickBot="1">
      <c r="A37" s="19">
        <v>20160807</v>
      </c>
      <c r="B37" s="6" t="s">
        <v>107</v>
      </c>
      <c r="C37" s="6" t="s">
        <v>20</v>
      </c>
      <c r="D37" s="7" t="s">
        <v>108</v>
      </c>
      <c r="E37" s="12" t="s">
        <v>235</v>
      </c>
      <c r="F37" s="63"/>
      <c r="G37" s="23" t="s">
        <v>102</v>
      </c>
      <c r="H37" s="36">
        <v>63</v>
      </c>
      <c r="I37" s="36">
        <f>H37*0.6</f>
        <v>37.799999999999997</v>
      </c>
      <c r="J37" s="36">
        <v>79.099999999999994</v>
      </c>
      <c r="K37" s="36">
        <f>J37*0.4</f>
        <v>31.64</v>
      </c>
      <c r="L37" s="36">
        <f>I37+K37</f>
        <v>69.44</v>
      </c>
      <c r="M37" s="17">
        <v>6</v>
      </c>
      <c r="N37" s="19"/>
    </row>
    <row r="38" spans="1:14" ht="30" customHeight="1" thickTop="1">
      <c r="A38" s="24">
        <v>20162628</v>
      </c>
      <c r="B38" s="44" t="s">
        <v>112</v>
      </c>
      <c r="C38" s="44" t="s">
        <v>20</v>
      </c>
      <c r="D38" s="45" t="s">
        <v>39</v>
      </c>
      <c r="E38" s="52" t="s">
        <v>243</v>
      </c>
      <c r="F38" s="61" t="s">
        <v>210</v>
      </c>
      <c r="G38" s="33" t="s">
        <v>113</v>
      </c>
      <c r="H38" s="37">
        <v>64</v>
      </c>
      <c r="I38" s="37">
        <f t="shared" si="3"/>
        <v>38.4</v>
      </c>
      <c r="J38" s="37">
        <v>81.34</v>
      </c>
      <c r="K38" s="37">
        <f t="shared" si="4"/>
        <v>32.536000000000001</v>
      </c>
      <c r="L38" s="37">
        <f t="shared" si="5"/>
        <v>70.936000000000007</v>
      </c>
      <c r="M38" s="53">
        <v>1</v>
      </c>
      <c r="N38" s="54"/>
    </row>
    <row r="39" spans="1:14" ht="30" customHeight="1" thickBot="1">
      <c r="A39" s="8">
        <v>20162622</v>
      </c>
      <c r="B39" s="6" t="s">
        <v>114</v>
      </c>
      <c r="C39" s="6" t="s">
        <v>8</v>
      </c>
      <c r="D39" s="7" t="s">
        <v>115</v>
      </c>
      <c r="E39" s="12" t="s">
        <v>244</v>
      </c>
      <c r="F39" s="62"/>
      <c r="G39" s="23" t="s">
        <v>113</v>
      </c>
      <c r="H39" s="36">
        <v>54.5</v>
      </c>
      <c r="I39" s="36">
        <f t="shared" si="3"/>
        <v>32.699999999999996</v>
      </c>
      <c r="J39" s="36">
        <v>79.5</v>
      </c>
      <c r="K39" s="36">
        <f t="shared" si="4"/>
        <v>31.8</v>
      </c>
      <c r="L39" s="36">
        <f t="shared" si="5"/>
        <v>64.5</v>
      </c>
      <c r="M39" s="17">
        <v>2</v>
      </c>
      <c r="N39" s="19"/>
    </row>
    <row r="40" spans="1:14" ht="30" customHeight="1" thickTop="1">
      <c r="A40" s="55" t="s">
        <v>120</v>
      </c>
      <c r="B40" s="32" t="s">
        <v>121</v>
      </c>
      <c r="C40" s="32" t="s">
        <v>20</v>
      </c>
      <c r="D40" s="40" t="s">
        <v>122</v>
      </c>
      <c r="E40" s="32" t="s">
        <v>245</v>
      </c>
      <c r="F40" s="62"/>
      <c r="G40" s="56" t="s">
        <v>119</v>
      </c>
      <c r="H40" s="41">
        <v>48</v>
      </c>
      <c r="I40" s="41">
        <f>H40*0.6</f>
        <v>28.799999999999997</v>
      </c>
      <c r="J40" s="41">
        <v>78.64</v>
      </c>
      <c r="K40" s="41">
        <f>J40*0.4</f>
        <v>31.456000000000003</v>
      </c>
      <c r="L40" s="41">
        <f>I40+K40</f>
        <v>60.256</v>
      </c>
      <c r="M40" s="42">
        <v>1</v>
      </c>
      <c r="N40" s="42"/>
    </row>
    <row r="41" spans="1:14" ht="30" customHeight="1" thickBot="1">
      <c r="A41" s="10" t="s">
        <v>116</v>
      </c>
      <c r="B41" s="6" t="s">
        <v>117</v>
      </c>
      <c r="C41" s="6" t="s">
        <v>20</v>
      </c>
      <c r="D41" s="7" t="s">
        <v>118</v>
      </c>
      <c r="E41" s="6" t="s">
        <v>230</v>
      </c>
      <c r="F41" s="62"/>
      <c r="G41" s="23" t="s">
        <v>119</v>
      </c>
      <c r="H41" s="36">
        <v>65</v>
      </c>
      <c r="I41" s="36">
        <f t="shared" si="3"/>
        <v>39</v>
      </c>
      <c r="J41" s="36">
        <v>0</v>
      </c>
      <c r="K41" s="36">
        <f t="shared" si="4"/>
        <v>0</v>
      </c>
      <c r="L41" s="36">
        <f t="shared" si="5"/>
        <v>39</v>
      </c>
      <c r="M41" s="8">
        <v>2</v>
      </c>
      <c r="N41" s="8" t="s">
        <v>225</v>
      </c>
    </row>
    <row r="42" spans="1:14" ht="30" customHeight="1" thickTop="1">
      <c r="A42" s="43" t="s">
        <v>123</v>
      </c>
      <c r="B42" s="44" t="s">
        <v>124</v>
      </c>
      <c r="C42" s="44" t="s">
        <v>20</v>
      </c>
      <c r="D42" s="45" t="s">
        <v>125</v>
      </c>
      <c r="E42" s="52" t="s">
        <v>235</v>
      </c>
      <c r="F42" s="62"/>
      <c r="G42" s="33" t="s">
        <v>126</v>
      </c>
      <c r="H42" s="37">
        <v>50.5</v>
      </c>
      <c r="I42" s="37">
        <f t="shared" si="3"/>
        <v>30.299999999999997</v>
      </c>
      <c r="J42" s="37">
        <v>80.34</v>
      </c>
      <c r="K42" s="37">
        <f t="shared" si="4"/>
        <v>32.136000000000003</v>
      </c>
      <c r="L42" s="37">
        <f t="shared" si="5"/>
        <v>62.436</v>
      </c>
      <c r="M42" s="24">
        <v>1</v>
      </c>
      <c r="N42" s="24"/>
    </row>
    <row r="43" spans="1:14" ht="30" customHeight="1" thickBot="1">
      <c r="A43" s="10" t="s">
        <v>127</v>
      </c>
      <c r="B43" s="6" t="s">
        <v>128</v>
      </c>
      <c r="C43" s="6" t="s">
        <v>8</v>
      </c>
      <c r="D43" s="7" t="s">
        <v>129</v>
      </c>
      <c r="E43" s="12" t="s">
        <v>230</v>
      </c>
      <c r="F43" s="63"/>
      <c r="G43" s="23" t="s">
        <v>126</v>
      </c>
      <c r="H43" s="36">
        <v>44.5</v>
      </c>
      <c r="I43" s="36">
        <f t="shared" si="3"/>
        <v>26.7</v>
      </c>
      <c r="J43" s="36">
        <v>0</v>
      </c>
      <c r="K43" s="36">
        <f t="shared" si="4"/>
        <v>0</v>
      </c>
      <c r="L43" s="36">
        <f t="shared" si="5"/>
        <v>26.7</v>
      </c>
      <c r="M43" s="8">
        <v>2</v>
      </c>
      <c r="N43" s="8" t="s">
        <v>225</v>
      </c>
    </row>
    <row r="44" spans="1:14" ht="30" customHeight="1" thickTop="1">
      <c r="A44" s="14">
        <v>20161115</v>
      </c>
      <c r="B44" s="3" t="s">
        <v>130</v>
      </c>
      <c r="C44" s="3" t="s">
        <v>8</v>
      </c>
      <c r="D44" s="4" t="s">
        <v>131</v>
      </c>
      <c r="E44" s="20" t="s">
        <v>235</v>
      </c>
      <c r="F44" s="64" t="s">
        <v>211</v>
      </c>
      <c r="G44" s="5" t="s">
        <v>132</v>
      </c>
      <c r="H44" s="37">
        <v>63</v>
      </c>
      <c r="I44" s="37">
        <f t="shared" si="3"/>
        <v>37.799999999999997</v>
      </c>
      <c r="J44" s="37">
        <v>78.78</v>
      </c>
      <c r="K44" s="37">
        <f t="shared" si="4"/>
        <v>31.512</v>
      </c>
      <c r="L44" s="37">
        <f t="shared" si="5"/>
        <v>69.311999999999998</v>
      </c>
      <c r="M44" s="14">
        <v>1</v>
      </c>
      <c r="N44" s="16"/>
    </row>
    <row r="45" spans="1:14" ht="30" customHeight="1" thickBot="1">
      <c r="A45" s="17">
        <v>20161125</v>
      </c>
      <c r="B45" s="12" t="s">
        <v>133</v>
      </c>
      <c r="C45" s="6" t="s">
        <v>20</v>
      </c>
      <c r="D45" s="7" t="s">
        <v>101</v>
      </c>
      <c r="E45" s="22" t="s">
        <v>246</v>
      </c>
      <c r="F45" s="65"/>
      <c r="G45" s="8" t="s">
        <v>132</v>
      </c>
      <c r="H45" s="36">
        <v>57.5</v>
      </c>
      <c r="I45" s="36">
        <f t="shared" si="3"/>
        <v>34.5</v>
      </c>
      <c r="J45" s="36">
        <v>79.34</v>
      </c>
      <c r="K45" s="36">
        <f t="shared" si="4"/>
        <v>31.736000000000004</v>
      </c>
      <c r="L45" s="36">
        <f t="shared" si="5"/>
        <v>66.236000000000004</v>
      </c>
      <c r="M45" s="17">
        <v>2</v>
      </c>
      <c r="N45" s="19"/>
    </row>
    <row r="46" spans="1:14" ht="30" customHeight="1" thickTop="1">
      <c r="A46" s="9" t="s">
        <v>134</v>
      </c>
      <c r="B46" s="3" t="s">
        <v>135</v>
      </c>
      <c r="C46" s="3" t="s">
        <v>20</v>
      </c>
      <c r="D46" s="4" t="s">
        <v>136</v>
      </c>
      <c r="E46" s="3" t="s">
        <v>243</v>
      </c>
      <c r="F46" s="65"/>
      <c r="G46" s="21" t="s">
        <v>137</v>
      </c>
      <c r="H46" s="35">
        <v>61.5</v>
      </c>
      <c r="I46" s="37">
        <f t="shared" si="3"/>
        <v>36.9</v>
      </c>
      <c r="J46" s="37">
        <v>82.48</v>
      </c>
      <c r="K46" s="37">
        <f t="shared" si="4"/>
        <v>32.992000000000004</v>
      </c>
      <c r="L46" s="37">
        <f t="shared" si="5"/>
        <v>69.891999999999996</v>
      </c>
      <c r="M46" s="5">
        <v>1</v>
      </c>
      <c r="N46" s="5"/>
    </row>
    <row r="47" spans="1:14" ht="30" customHeight="1" thickBot="1">
      <c r="A47" s="10" t="s">
        <v>138</v>
      </c>
      <c r="B47" s="12" t="s">
        <v>139</v>
      </c>
      <c r="C47" s="6" t="s">
        <v>20</v>
      </c>
      <c r="D47" s="7" t="s">
        <v>108</v>
      </c>
      <c r="E47" s="6" t="s">
        <v>243</v>
      </c>
      <c r="F47" s="65"/>
      <c r="G47" s="23" t="s">
        <v>137</v>
      </c>
      <c r="H47" s="36">
        <v>52.5</v>
      </c>
      <c r="I47" s="36">
        <f t="shared" si="3"/>
        <v>31.5</v>
      </c>
      <c r="J47" s="36">
        <v>78.819999999999993</v>
      </c>
      <c r="K47" s="36">
        <f t="shared" si="4"/>
        <v>31.527999999999999</v>
      </c>
      <c r="L47" s="36">
        <f t="shared" si="5"/>
        <v>63.027999999999999</v>
      </c>
      <c r="M47" s="8">
        <v>2</v>
      </c>
      <c r="N47" s="8"/>
    </row>
    <row r="48" spans="1:14" ht="30" customHeight="1" thickTop="1">
      <c r="A48" s="9" t="s">
        <v>140</v>
      </c>
      <c r="B48" s="3" t="s">
        <v>141</v>
      </c>
      <c r="C48" s="3" t="s">
        <v>8</v>
      </c>
      <c r="D48" s="4" t="s">
        <v>78</v>
      </c>
      <c r="E48" s="20" t="s">
        <v>239</v>
      </c>
      <c r="F48" s="65"/>
      <c r="G48" s="21" t="s">
        <v>142</v>
      </c>
      <c r="H48" s="37">
        <v>66</v>
      </c>
      <c r="I48" s="37">
        <f t="shared" si="3"/>
        <v>39.6</v>
      </c>
      <c r="J48" s="37">
        <v>80.28</v>
      </c>
      <c r="K48" s="37">
        <f t="shared" si="4"/>
        <v>32.112000000000002</v>
      </c>
      <c r="L48" s="37">
        <f t="shared" si="5"/>
        <v>71.712000000000003</v>
      </c>
      <c r="M48" s="5">
        <v>1</v>
      </c>
      <c r="N48" s="5"/>
    </row>
    <row r="49" spans="1:14" ht="30" customHeight="1" thickBot="1">
      <c r="A49" s="10" t="s">
        <v>143</v>
      </c>
      <c r="B49" s="6" t="s">
        <v>144</v>
      </c>
      <c r="C49" s="6" t="s">
        <v>8</v>
      </c>
      <c r="D49" s="7" t="s">
        <v>145</v>
      </c>
      <c r="E49" s="22" t="s">
        <v>239</v>
      </c>
      <c r="F49" s="66"/>
      <c r="G49" s="23" t="s">
        <v>142</v>
      </c>
      <c r="H49" s="36">
        <v>54</v>
      </c>
      <c r="I49" s="36">
        <f t="shared" si="3"/>
        <v>32.4</v>
      </c>
      <c r="J49" s="36">
        <v>78</v>
      </c>
      <c r="K49" s="36">
        <f t="shared" si="4"/>
        <v>31.200000000000003</v>
      </c>
      <c r="L49" s="36">
        <f t="shared" si="5"/>
        <v>63.6</v>
      </c>
      <c r="M49" s="8">
        <v>2</v>
      </c>
      <c r="N49" s="8"/>
    </row>
    <row r="50" spans="1:14" ht="30" customHeight="1" thickTop="1">
      <c r="A50" s="9" t="s">
        <v>147</v>
      </c>
      <c r="B50" s="3" t="s">
        <v>148</v>
      </c>
      <c r="C50" s="3" t="s">
        <v>20</v>
      </c>
      <c r="D50" s="4" t="s">
        <v>149</v>
      </c>
      <c r="E50" s="11" t="s">
        <v>232</v>
      </c>
      <c r="F50" s="61" t="s">
        <v>220</v>
      </c>
      <c r="G50" s="21" t="s">
        <v>150</v>
      </c>
      <c r="H50" s="37">
        <v>67</v>
      </c>
      <c r="I50" s="37">
        <f t="shared" si="3"/>
        <v>40.199999999999996</v>
      </c>
      <c r="J50" s="37">
        <v>84.74</v>
      </c>
      <c r="K50" s="37">
        <f t="shared" si="4"/>
        <v>33.896000000000001</v>
      </c>
      <c r="L50" s="37">
        <f t="shared" si="5"/>
        <v>74.096000000000004</v>
      </c>
      <c r="M50" s="5">
        <v>1</v>
      </c>
      <c r="N50" s="5"/>
    </row>
    <row r="51" spans="1:14" ht="30" customHeight="1">
      <c r="A51" s="9" t="s">
        <v>153</v>
      </c>
      <c r="B51" s="3" t="s">
        <v>154</v>
      </c>
      <c r="C51" s="3" t="s">
        <v>20</v>
      </c>
      <c r="D51" s="4" t="s">
        <v>32</v>
      </c>
      <c r="E51" s="11" t="s">
        <v>230</v>
      </c>
      <c r="F51" s="62"/>
      <c r="G51" s="21" t="s">
        <v>150</v>
      </c>
      <c r="H51" s="35">
        <v>63</v>
      </c>
      <c r="I51" s="35">
        <f>H51*0.6</f>
        <v>37.799999999999997</v>
      </c>
      <c r="J51" s="35">
        <v>86.08</v>
      </c>
      <c r="K51" s="35">
        <f>J51*0.4</f>
        <v>34.432000000000002</v>
      </c>
      <c r="L51" s="35">
        <f>I51+K51</f>
        <v>72.231999999999999</v>
      </c>
      <c r="M51" s="5">
        <v>2</v>
      </c>
      <c r="N51" s="5"/>
    </row>
    <row r="52" spans="1:14" ht="30" customHeight="1">
      <c r="A52" s="9" t="s">
        <v>151</v>
      </c>
      <c r="B52" s="3" t="s">
        <v>152</v>
      </c>
      <c r="C52" s="3" t="s">
        <v>20</v>
      </c>
      <c r="D52" s="4" t="s">
        <v>146</v>
      </c>
      <c r="E52" s="11" t="s">
        <v>232</v>
      </c>
      <c r="F52" s="62"/>
      <c r="G52" s="21" t="s">
        <v>150</v>
      </c>
      <c r="H52" s="35">
        <v>64</v>
      </c>
      <c r="I52" s="35">
        <f t="shared" si="3"/>
        <v>38.4</v>
      </c>
      <c r="J52" s="35">
        <v>80.42</v>
      </c>
      <c r="K52" s="35">
        <f t="shared" si="4"/>
        <v>32.167999999999999</v>
      </c>
      <c r="L52" s="35">
        <f t="shared" si="5"/>
        <v>70.567999999999998</v>
      </c>
      <c r="M52" s="5">
        <v>3</v>
      </c>
      <c r="N52" s="5"/>
    </row>
    <row r="53" spans="1:14" ht="30" customHeight="1" thickBot="1">
      <c r="A53" s="10" t="s">
        <v>155</v>
      </c>
      <c r="B53" s="6" t="s">
        <v>156</v>
      </c>
      <c r="C53" s="6" t="s">
        <v>20</v>
      </c>
      <c r="D53" s="7" t="s">
        <v>104</v>
      </c>
      <c r="E53" s="12" t="s">
        <v>235</v>
      </c>
      <c r="F53" s="62"/>
      <c r="G53" s="23" t="s">
        <v>150</v>
      </c>
      <c r="H53" s="36">
        <v>57.5</v>
      </c>
      <c r="I53" s="36">
        <f t="shared" si="3"/>
        <v>34.5</v>
      </c>
      <c r="J53" s="36">
        <v>78.040000000000006</v>
      </c>
      <c r="K53" s="36">
        <f t="shared" si="4"/>
        <v>31.216000000000005</v>
      </c>
      <c r="L53" s="36">
        <f t="shared" si="5"/>
        <v>65.716000000000008</v>
      </c>
      <c r="M53" s="8">
        <v>4</v>
      </c>
      <c r="N53" s="8"/>
    </row>
    <row r="54" spans="1:14" ht="30" customHeight="1" thickTop="1">
      <c r="A54" s="55" t="s">
        <v>160</v>
      </c>
      <c r="B54" s="32" t="s">
        <v>161</v>
      </c>
      <c r="C54" s="32" t="s">
        <v>8</v>
      </c>
      <c r="D54" s="40" t="s">
        <v>110</v>
      </c>
      <c r="E54" s="48" t="s">
        <v>247</v>
      </c>
      <c r="F54" s="62"/>
      <c r="G54" s="42" t="s">
        <v>159</v>
      </c>
      <c r="H54" s="41">
        <v>67</v>
      </c>
      <c r="I54" s="41">
        <f>H54*0.6</f>
        <v>40.199999999999996</v>
      </c>
      <c r="J54" s="41">
        <v>84.28</v>
      </c>
      <c r="K54" s="41">
        <f>J54*0.4</f>
        <v>33.712000000000003</v>
      </c>
      <c r="L54" s="41">
        <f>I54+K54</f>
        <v>73.912000000000006</v>
      </c>
      <c r="M54" s="42">
        <v>1</v>
      </c>
      <c r="N54" s="42"/>
    </row>
    <row r="55" spans="1:14" ht="30" customHeight="1" thickBot="1">
      <c r="A55" s="10" t="s">
        <v>157</v>
      </c>
      <c r="B55" s="6" t="s">
        <v>158</v>
      </c>
      <c r="C55" s="6" t="s">
        <v>8</v>
      </c>
      <c r="D55" s="7" t="s">
        <v>48</v>
      </c>
      <c r="E55" s="12" t="s">
        <v>247</v>
      </c>
      <c r="F55" s="63"/>
      <c r="G55" s="8" t="s">
        <v>159</v>
      </c>
      <c r="H55" s="36">
        <v>67.5</v>
      </c>
      <c r="I55" s="36">
        <f t="shared" si="3"/>
        <v>40.5</v>
      </c>
      <c r="J55" s="36">
        <v>81.08</v>
      </c>
      <c r="K55" s="36">
        <f t="shared" si="4"/>
        <v>32.432000000000002</v>
      </c>
      <c r="L55" s="36">
        <f t="shared" si="5"/>
        <v>72.932000000000002</v>
      </c>
      <c r="M55" s="8">
        <v>2</v>
      </c>
      <c r="N55" s="8"/>
    </row>
    <row r="56" spans="1:14" ht="30" customHeight="1" thickTop="1">
      <c r="A56" s="43" t="s">
        <v>162</v>
      </c>
      <c r="B56" s="45" t="s">
        <v>163</v>
      </c>
      <c r="C56" s="45" t="s">
        <v>20</v>
      </c>
      <c r="D56" s="45" t="s">
        <v>164</v>
      </c>
      <c r="E56" s="45" t="s">
        <v>230</v>
      </c>
      <c r="F56" s="67" t="s">
        <v>212</v>
      </c>
      <c r="G56" s="33" t="s">
        <v>165</v>
      </c>
      <c r="H56" s="37">
        <v>66.5</v>
      </c>
      <c r="I56" s="37">
        <f t="shared" si="3"/>
        <v>39.9</v>
      </c>
      <c r="J56" s="37">
        <v>78.92</v>
      </c>
      <c r="K56" s="37">
        <f t="shared" si="4"/>
        <v>31.568000000000001</v>
      </c>
      <c r="L56" s="37">
        <f t="shared" si="5"/>
        <v>71.468000000000004</v>
      </c>
      <c r="M56" s="24">
        <v>1</v>
      </c>
      <c r="N56" s="24"/>
    </row>
    <row r="57" spans="1:14" ht="30" customHeight="1" thickBot="1">
      <c r="A57" s="10" t="s">
        <v>166</v>
      </c>
      <c r="B57" s="7" t="s">
        <v>167</v>
      </c>
      <c r="C57" s="7" t="s">
        <v>20</v>
      </c>
      <c r="D57" s="7" t="s">
        <v>13</v>
      </c>
      <c r="E57" s="7" t="s">
        <v>230</v>
      </c>
      <c r="F57" s="67"/>
      <c r="G57" s="23" t="s">
        <v>165</v>
      </c>
      <c r="H57" s="36">
        <v>57</v>
      </c>
      <c r="I57" s="36">
        <f t="shared" si="3"/>
        <v>34.199999999999996</v>
      </c>
      <c r="J57" s="36">
        <v>79.94</v>
      </c>
      <c r="K57" s="36">
        <f t="shared" si="4"/>
        <v>31.975999999999999</v>
      </c>
      <c r="L57" s="36">
        <f t="shared" si="5"/>
        <v>66.175999999999988</v>
      </c>
      <c r="M57" s="8">
        <v>2</v>
      </c>
      <c r="N57" s="8"/>
    </row>
    <row r="58" spans="1:14" ht="30" customHeight="1" thickTop="1">
      <c r="A58" s="9" t="s">
        <v>168</v>
      </c>
      <c r="B58" s="3" t="s">
        <v>169</v>
      </c>
      <c r="C58" s="3" t="s">
        <v>8</v>
      </c>
      <c r="D58" s="4" t="s">
        <v>35</v>
      </c>
      <c r="E58" s="3" t="s">
        <v>229</v>
      </c>
      <c r="F58" s="67"/>
      <c r="G58" s="21" t="s">
        <v>170</v>
      </c>
      <c r="H58" s="35">
        <v>78</v>
      </c>
      <c r="I58" s="37">
        <f t="shared" si="3"/>
        <v>46.8</v>
      </c>
      <c r="J58" s="37">
        <v>79.040000000000006</v>
      </c>
      <c r="K58" s="37">
        <f t="shared" si="4"/>
        <v>31.616000000000003</v>
      </c>
      <c r="L58" s="37">
        <f t="shared" si="5"/>
        <v>78.415999999999997</v>
      </c>
      <c r="M58" s="5">
        <v>1</v>
      </c>
      <c r="N58" s="5"/>
    </row>
    <row r="59" spans="1:14" ht="30" customHeight="1" thickBot="1">
      <c r="A59" s="10" t="s">
        <v>171</v>
      </c>
      <c r="B59" s="6" t="s">
        <v>172</v>
      </c>
      <c r="C59" s="6" t="s">
        <v>20</v>
      </c>
      <c r="D59" s="7" t="s">
        <v>173</v>
      </c>
      <c r="E59" s="6" t="s">
        <v>229</v>
      </c>
      <c r="F59" s="68"/>
      <c r="G59" s="23" t="s">
        <v>170</v>
      </c>
      <c r="H59" s="36">
        <v>71</v>
      </c>
      <c r="I59" s="36">
        <f t="shared" si="3"/>
        <v>42.6</v>
      </c>
      <c r="J59" s="36">
        <v>0</v>
      </c>
      <c r="K59" s="36">
        <f t="shared" si="4"/>
        <v>0</v>
      </c>
      <c r="L59" s="36">
        <f t="shared" si="5"/>
        <v>42.6</v>
      </c>
      <c r="M59" s="8">
        <v>2</v>
      </c>
      <c r="N59" s="8" t="s">
        <v>225</v>
      </c>
    </row>
    <row r="60" spans="1:14" ht="30" customHeight="1" thickTop="1" thickBot="1">
      <c r="A60" s="10" t="s">
        <v>174</v>
      </c>
      <c r="B60" s="6" t="s">
        <v>175</v>
      </c>
      <c r="C60" s="6" t="s">
        <v>20</v>
      </c>
      <c r="D60" s="7" t="s">
        <v>176</v>
      </c>
      <c r="E60" s="22" t="s">
        <v>248</v>
      </c>
      <c r="F60" s="22" t="s">
        <v>213</v>
      </c>
      <c r="G60" s="23" t="s">
        <v>177</v>
      </c>
      <c r="H60" s="38">
        <v>52.5</v>
      </c>
      <c r="I60" s="38">
        <f t="shared" si="3"/>
        <v>31.5</v>
      </c>
      <c r="J60" s="38">
        <v>80.599999999999994</v>
      </c>
      <c r="K60" s="38">
        <f t="shared" si="4"/>
        <v>32.24</v>
      </c>
      <c r="L60" s="38">
        <f t="shared" si="5"/>
        <v>63.74</v>
      </c>
      <c r="M60" s="8">
        <v>1</v>
      </c>
      <c r="N60" s="8"/>
    </row>
    <row r="61" spans="1:14" ht="30" customHeight="1" thickTop="1">
      <c r="A61" s="55" t="s">
        <v>182</v>
      </c>
      <c r="B61" s="32" t="s">
        <v>183</v>
      </c>
      <c r="C61" s="32" t="s">
        <v>8</v>
      </c>
      <c r="D61" s="40" t="s">
        <v>68</v>
      </c>
      <c r="E61" s="32" t="s">
        <v>230</v>
      </c>
      <c r="F61" s="69" t="s">
        <v>221</v>
      </c>
      <c r="G61" s="56" t="s">
        <v>181</v>
      </c>
      <c r="H61" s="41">
        <v>65.5</v>
      </c>
      <c r="I61" s="41">
        <f>H61*0.6</f>
        <v>39.299999999999997</v>
      </c>
      <c r="J61" s="41">
        <v>81.86</v>
      </c>
      <c r="K61" s="41">
        <f>J61*0.4</f>
        <v>32.744</v>
      </c>
      <c r="L61" s="41">
        <f>I61+K61</f>
        <v>72.043999999999997</v>
      </c>
      <c r="M61" s="42">
        <v>1</v>
      </c>
      <c r="N61" s="42"/>
    </row>
    <row r="62" spans="1:14" ht="30" customHeight="1" thickBot="1">
      <c r="A62" s="10" t="s">
        <v>178</v>
      </c>
      <c r="B62" s="6" t="s">
        <v>179</v>
      </c>
      <c r="C62" s="6" t="s">
        <v>8</v>
      </c>
      <c r="D62" s="7" t="s">
        <v>180</v>
      </c>
      <c r="E62" s="6" t="s">
        <v>235</v>
      </c>
      <c r="F62" s="60"/>
      <c r="G62" s="23" t="s">
        <v>181</v>
      </c>
      <c r="H62" s="36">
        <v>65.5</v>
      </c>
      <c r="I62" s="36">
        <f t="shared" ref="I62:I66" si="6">H62*0.6</f>
        <v>39.299999999999997</v>
      </c>
      <c r="J62" s="36">
        <v>80</v>
      </c>
      <c r="K62" s="36">
        <f t="shared" ref="K62:K66" si="7">J62*0.4</f>
        <v>32</v>
      </c>
      <c r="L62" s="36">
        <f t="shared" ref="L62:L66" si="8">I62+K62</f>
        <v>71.3</v>
      </c>
      <c r="M62" s="8">
        <v>2</v>
      </c>
      <c r="N62" s="8"/>
    </row>
    <row r="63" spans="1:14" ht="30" customHeight="1" thickTop="1">
      <c r="A63" s="55" t="s">
        <v>188</v>
      </c>
      <c r="B63" s="32" t="s">
        <v>189</v>
      </c>
      <c r="C63" s="32" t="s">
        <v>8</v>
      </c>
      <c r="D63" s="40" t="s">
        <v>57</v>
      </c>
      <c r="E63" s="32" t="s">
        <v>230</v>
      </c>
      <c r="F63" s="69" t="s">
        <v>222</v>
      </c>
      <c r="G63" s="56" t="s">
        <v>187</v>
      </c>
      <c r="H63" s="41">
        <v>64</v>
      </c>
      <c r="I63" s="41">
        <f>H63*0.6</f>
        <v>38.4</v>
      </c>
      <c r="J63" s="41">
        <v>82.08</v>
      </c>
      <c r="K63" s="41">
        <f>J63*0.4</f>
        <v>32.832000000000001</v>
      </c>
      <c r="L63" s="41">
        <f>I63+K63</f>
        <v>71.231999999999999</v>
      </c>
      <c r="M63" s="42">
        <v>1</v>
      </c>
      <c r="N63" s="42"/>
    </row>
    <row r="64" spans="1:14" ht="30" customHeight="1" thickBot="1">
      <c r="A64" s="10" t="s">
        <v>184</v>
      </c>
      <c r="B64" s="6" t="s">
        <v>185</v>
      </c>
      <c r="C64" s="6" t="s">
        <v>20</v>
      </c>
      <c r="D64" s="7" t="s">
        <v>186</v>
      </c>
      <c r="E64" s="6" t="s">
        <v>235</v>
      </c>
      <c r="F64" s="59"/>
      <c r="G64" s="23" t="s">
        <v>187</v>
      </c>
      <c r="H64" s="36">
        <v>64.5</v>
      </c>
      <c r="I64" s="36">
        <f t="shared" si="6"/>
        <v>38.699999999999996</v>
      </c>
      <c r="J64" s="36">
        <v>79.900000000000006</v>
      </c>
      <c r="K64" s="36">
        <f t="shared" si="7"/>
        <v>31.960000000000004</v>
      </c>
      <c r="L64" s="36">
        <f t="shared" si="8"/>
        <v>70.66</v>
      </c>
      <c r="M64" s="8">
        <v>2</v>
      </c>
      <c r="N64" s="8"/>
    </row>
    <row r="65" spans="1:14" ht="30" customHeight="1" thickTop="1">
      <c r="A65" s="43" t="s">
        <v>190</v>
      </c>
      <c r="B65" s="44" t="s">
        <v>191</v>
      </c>
      <c r="C65" s="44" t="s">
        <v>20</v>
      </c>
      <c r="D65" s="45" t="s">
        <v>75</v>
      </c>
      <c r="E65" s="44" t="s">
        <v>231</v>
      </c>
      <c r="F65" s="59"/>
      <c r="G65" s="33" t="s">
        <v>192</v>
      </c>
      <c r="H65" s="37">
        <v>46.5</v>
      </c>
      <c r="I65" s="37">
        <f t="shared" si="6"/>
        <v>27.9</v>
      </c>
      <c r="J65" s="37">
        <v>81.739999999999995</v>
      </c>
      <c r="K65" s="37">
        <f t="shared" si="7"/>
        <v>32.695999999999998</v>
      </c>
      <c r="L65" s="37">
        <f t="shared" si="8"/>
        <v>60.595999999999997</v>
      </c>
      <c r="M65" s="24">
        <v>1</v>
      </c>
      <c r="N65" s="24"/>
    </row>
    <row r="66" spans="1:14" ht="30" customHeight="1" thickBot="1">
      <c r="A66" s="10" t="s">
        <v>193</v>
      </c>
      <c r="B66" s="6" t="s">
        <v>194</v>
      </c>
      <c r="C66" s="6" t="s">
        <v>20</v>
      </c>
      <c r="D66" s="7" t="s">
        <v>129</v>
      </c>
      <c r="E66" s="6" t="s">
        <v>235</v>
      </c>
      <c r="F66" s="60"/>
      <c r="G66" s="23" t="s">
        <v>192</v>
      </c>
      <c r="H66" s="36">
        <v>44.5</v>
      </c>
      <c r="I66" s="36">
        <f t="shared" si="6"/>
        <v>26.7</v>
      </c>
      <c r="J66" s="36">
        <v>80.8</v>
      </c>
      <c r="K66" s="36">
        <f t="shared" si="7"/>
        <v>32.32</v>
      </c>
      <c r="L66" s="36">
        <f t="shared" si="8"/>
        <v>59.019999999999996</v>
      </c>
      <c r="M66" s="8">
        <v>2</v>
      </c>
      <c r="N66" s="8"/>
    </row>
    <row r="67" spans="1:14" ht="30" customHeight="1" thickTop="1">
      <c r="A67" s="9" t="s">
        <v>196</v>
      </c>
      <c r="B67" s="3" t="s">
        <v>197</v>
      </c>
      <c r="C67" s="3" t="s">
        <v>8</v>
      </c>
      <c r="D67" s="4" t="s">
        <v>195</v>
      </c>
      <c r="E67" s="3" t="s">
        <v>229</v>
      </c>
      <c r="F67" s="59" t="s">
        <v>223</v>
      </c>
      <c r="G67" s="21" t="s">
        <v>198</v>
      </c>
      <c r="H67" s="37">
        <v>72.5</v>
      </c>
      <c r="I67" s="37">
        <f t="shared" ref="I67:I69" si="9">H67*0.6</f>
        <v>43.5</v>
      </c>
      <c r="J67" s="37">
        <v>84.16</v>
      </c>
      <c r="K67" s="37">
        <f t="shared" ref="K67:K69" si="10">J67*0.4</f>
        <v>33.664000000000001</v>
      </c>
      <c r="L67" s="37">
        <f t="shared" ref="L67:L69" si="11">I67+K67</f>
        <v>77.164000000000001</v>
      </c>
      <c r="M67" s="5">
        <v>1</v>
      </c>
      <c r="N67" s="5"/>
    </row>
    <row r="68" spans="1:14" ht="30" customHeight="1" thickBot="1">
      <c r="A68" s="10" t="s">
        <v>199</v>
      </c>
      <c r="B68" s="6" t="s">
        <v>200</v>
      </c>
      <c r="C68" s="6" t="s">
        <v>20</v>
      </c>
      <c r="D68" s="7" t="s">
        <v>201</v>
      </c>
      <c r="E68" s="6" t="s">
        <v>229</v>
      </c>
      <c r="F68" s="60"/>
      <c r="G68" s="23" t="s">
        <v>198</v>
      </c>
      <c r="H68" s="36">
        <v>72</v>
      </c>
      <c r="I68" s="36">
        <f t="shared" si="9"/>
        <v>43.199999999999996</v>
      </c>
      <c r="J68" s="36">
        <v>80.44</v>
      </c>
      <c r="K68" s="36">
        <f t="shared" si="10"/>
        <v>32.176000000000002</v>
      </c>
      <c r="L68" s="36">
        <f t="shared" si="11"/>
        <v>75.376000000000005</v>
      </c>
      <c r="M68" s="8">
        <v>2</v>
      </c>
      <c r="N68" s="8"/>
    </row>
    <row r="69" spans="1:14" ht="30" customHeight="1" thickTop="1" thickBot="1">
      <c r="A69" s="10" t="s">
        <v>202</v>
      </c>
      <c r="B69" s="6" t="s">
        <v>203</v>
      </c>
      <c r="C69" s="6" t="s">
        <v>20</v>
      </c>
      <c r="D69" s="7" t="s">
        <v>204</v>
      </c>
      <c r="E69" s="6" t="s">
        <v>230</v>
      </c>
      <c r="F69" s="28" t="s">
        <v>224</v>
      </c>
      <c r="G69" s="23" t="s">
        <v>205</v>
      </c>
      <c r="H69" s="36">
        <v>71</v>
      </c>
      <c r="I69" s="38">
        <f t="shared" si="9"/>
        <v>42.6</v>
      </c>
      <c r="J69" s="38">
        <v>83.28</v>
      </c>
      <c r="K69" s="38">
        <f t="shared" si="10"/>
        <v>33.312000000000005</v>
      </c>
      <c r="L69" s="38">
        <f t="shared" si="11"/>
        <v>75.912000000000006</v>
      </c>
      <c r="M69" s="8">
        <v>1</v>
      </c>
      <c r="N69" s="8"/>
    </row>
    <row r="70" spans="1:14" ht="30" customHeight="1" thickTop="1"/>
    <row r="71" spans="1:14" ht="30" customHeight="1"/>
    <row r="72" spans="1:14" ht="30" customHeight="1"/>
    <row r="73" spans="1:14" ht="30" customHeight="1"/>
    <row r="74" spans="1:14" ht="30" customHeight="1"/>
    <row r="75" spans="1:14" ht="30" customHeight="1"/>
    <row r="76" spans="1:14" ht="30" customHeight="1"/>
    <row r="77" spans="1:14" ht="30" customHeight="1"/>
    <row r="78" spans="1:14" ht="30" customHeight="1"/>
    <row r="79" spans="1:14" ht="30" customHeight="1"/>
    <row r="80" spans="1:14" ht="30" customHeight="1"/>
    <row r="81" ht="30" customHeight="1"/>
    <row r="82" ht="30" customHeight="1"/>
    <row r="83" ht="30" customHeight="1"/>
    <row r="84" ht="30" customHeight="1"/>
    <row r="85" ht="30" customHeight="1"/>
    <row r="86" ht="30" customHeight="1"/>
    <row r="87" ht="30" customHeight="1"/>
    <row r="88" ht="30" customHeight="1"/>
    <row r="89" ht="30" customHeight="1"/>
    <row r="90" ht="30" customHeight="1"/>
  </sheetData>
  <mergeCells count="11">
    <mergeCell ref="F67:F68"/>
    <mergeCell ref="F44:F49"/>
    <mergeCell ref="F50:F55"/>
    <mergeCell ref="F56:F59"/>
    <mergeCell ref="F61:F62"/>
    <mergeCell ref="F63:F66"/>
    <mergeCell ref="A1:N1"/>
    <mergeCell ref="F3:F11"/>
    <mergeCell ref="F12:F25"/>
    <mergeCell ref="F26:F37"/>
    <mergeCell ref="F38:F43"/>
  </mergeCells>
  <phoneticPr fontId="1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2017-01-05T00:34:20Z</dcterms:modified>
</cp:coreProperties>
</file>