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 fullCalcOnLoad="1"/>
</workbook>
</file>

<file path=xl/calcChain.xml><?xml version="1.0" encoding="utf-8"?>
<calcChain xmlns="http://schemas.openxmlformats.org/spreadsheetml/2006/main">
  <c r="K70" i="1"/>
  <c r="I70"/>
  <c r="K69"/>
  <c r="I69"/>
  <c r="K41"/>
  <c r="I41"/>
  <c r="K40"/>
  <c r="I40"/>
  <c r="K37"/>
  <c r="I37"/>
  <c r="L37"/>
  <c r="L40"/>
  <c r="L41"/>
  <c r="L69"/>
  <c r="L70"/>
  <c r="K36"/>
  <c r="I36"/>
  <c r="L36"/>
  <c r="K90"/>
  <c r="I90"/>
  <c r="K89"/>
  <c r="I89"/>
  <c r="K88"/>
  <c r="I88"/>
  <c r="K87"/>
  <c r="I87"/>
  <c r="K86"/>
  <c r="I86"/>
  <c r="K85"/>
  <c r="I85"/>
  <c r="K84"/>
  <c r="I84"/>
  <c r="K83"/>
  <c r="I83"/>
  <c r="K82"/>
  <c r="I82"/>
  <c r="K81"/>
  <c r="I81"/>
  <c r="K80"/>
  <c r="I80"/>
  <c r="K79"/>
  <c r="I79"/>
  <c r="K78"/>
  <c r="I78"/>
  <c r="K77"/>
  <c r="I77"/>
  <c r="K76"/>
  <c r="I76"/>
  <c r="K75"/>
  <c r="I75"/>
  <c r="K74"/>
  <c r="I74"/>
  <c r="K73"/>
  <c r="I73"/>
  <c r="K72"/>
  <c r="I72"/>
  <c r="K71"/>
  <c r="I71"/>
  <c r="K68"/>
  <c r="I68"/>
  <c r="K67"/>
  <c r="I67"/>
  <c r="K66"/>
  <c r="I66"/>
  <c r="K65"/>
  <c r="I65"/>
  <c r="K64"/>
  <c r="I64"/>
  <c r="K63"/>
  <c r="I63"/>
  <c r="K62"/>
  <c r="I62"/>
  <c r="K61"/>
  <c r="I61"/>
  <c r="K60"/>
  <c r="I60"/>
  <c r="K59"/>
  <c r="I59"/>
  <c r="K58"/>
  <c r="I58"/>
  <c r="K57"/>
  <c r="I57"/>
  <c r="K56"/>
  <c r="I56"/>
  <c r="K55"/>
  <c r="I55"/>
  <c r="K54"/>
  <c r="I54"/>
  <c r="K53"/>
  <c r="I53"/>
  <c r="K52"/>
  <c r="I52"/>
  <c r="K51"/>
  <c r="I51"/>
  <c r="K50"/>
  <c r="I50"/>
  <c r="K49"/>
  <c r="I49"/>
  <c r="K48"/>
  <c r="I48"/>
  <c r="K47"/>
  <c r="I47"/>
  <c r="K46"/>
  <c r="I46"/>
  <c r="K45"/>
  <c r="I45"/>
  <c r="K44"/>
  <c r="I44"/>
  <c r="K43"/>
  <c r="I43"/>
  <c r="K42"/>
  <c r="I42"/>
  <c r="K39"/>
  <c r="I39"/>
  <c r="K38"/>
  <c r="I38"/>
  <c r="K35"/>
  <c r="I35"/>
  <c r="L35"/>
  <c r="L38"/>
  <c r="L39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K27"/>
  <c r="I27"/>
  <c r="L27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8"/>
  <c r="K29"/>
  <c r="K30"/>
  <c r="K31"/>
  <c r="K32"/>
  <c r="K33"/>
  <c r="K34"/>
  <c r="K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8"/>
  <c r="I29"/>
  <c r="I30"/>
  <c r="I31"/>
  <c r="I32"/>
  <c r="I33"/>
  <c r="I34"/>
  <c r="I3"/>
  <c r="L33"/>
  <c r="L31"/>
  <c r="L30"/>
  <c r="L29"/>
  <c r="L28"/>
  <c r="L25"/>
  <c r="L24"/>
  <c r="L23"/>
  <c r="L22"/>
  <c r="L21"/>
  <c r="L19"/>
  <c r="L18"/>
  <c r="L17"/>
  <c r="L16"/>
  <c r="L15"/>
  <c r="L14"/>
  <c r="L12"/>
  <c r="L11"/>
  <c r="L8"/>
  <c r="L7"/>
  <c r="L6"/>
  <c r="L5"/>
  <c r="L4"/>
  <c r="L34"/>
  <c r="L32"/>
  <c r="L26"/>
  <c r="L20"/>
  <c r="L13"/>
  <c r="L10"/>
  <c r="L9"/>
  <c r="L3"/>
</calcChain>
</file>

<file path=xl/sharedStrings.xml><?xml version="1.0" encoding="utf-8"?>
<sst xmlns="http://schemas.openxmlformats.org/spreadsheetml/2006/main" count="669" uniqueCount="322">
  <si>
    <t>准考证号</t>
  </si>
  <si>
    <t>姓名</t>
  </si>
  <si>
    <t>报考岗位</t>
  </si>
  <si>
    <t>笔试 成绩</t>
  </si>
  <si>
    <t>按招聘岗位排名</t>
  </si>
  <si>
    <t>20161712</t>
  </si>
  <si>
    <t>胡红丹</t>
  </si>
  <si>
    <t>女</t>
  </si>
  <si>
    <t>1992.06</t>
  </si>
  <si>
    <t>辅导员</t>
  </si>
  <si>
    <t>1990.07</t>
  </si>
  <si>
    <t>1992.10</t>
  </si>
  <si>
    <t>出生
年月</t>
    <phoneticPr fontId="1" type="noConversion"/>
  </si>
  <si>
    <t>20161610</t>
  </si>
  <si>
    <t>曹圳圳</t>
  </si>
  <si>
    <t>男</t>
  </si>
  <si>
    <t>1992.03</t>
  </si>
  <si>
    <t>陈列设计</t>
  </si>
  <si>
    <t>1993.11</t>
  </si>
  <si>
    <t>20161604</t>
  </si>
  <si>
    <t>骆迎亚</t>
  </si>
  <si>
    <t>1990.08</t>
  </si>
  <si>
    <t>旅游管理</t>
  </si>
  <si>
    <t>1990.11</t>
  </si>
  <si>
    <t>20161609</t>
  </si>
  <si>
    <t>李绿原</t>
  </si>
  <si>
    <t>1993.09</t>
  </si>
  <si>
    <t>旅游营销策划</t>
  </si>
  <si>
    <t>1992.05</t>
  </si>
  <si>
    <t>20160315</t>
  </si>
  <si>
    <t>汤磊</t>
  </si>
  <si>
    <t>1992.12</t>
  </si>
  <si>
    <t>水质监测财会</t>
  </si>
  <si>
    <t>古莹</t>
  </si>
  <si>
    <t>1993.01</t>
  </si>
  <si>
    <t>水质监测员</t>
  </si>
  <si>
    <t>张海苗</t>
  </si>
  <si>
    <t>1984.06</t>
  </si>
  <si>
    <t>1989.08</t>
  </si>
  <si>
    <t>水质监测工程技术员</t>
  </si>
  <si>
    <t>20161512</t>
  </si>
  <si>
    <t>沈藏龙</t>
  </si>
  <si>
    <t>1992.08</t>
  </si>
  <si>
    <t>20160309</t>
  </si>
  <si>
    <t>王海燕</t>
  </si>
  <si>
    <t>1994.01</t>
  </si>
  <si>
    <t>鸭栏电排财会</t>
  </si>
  <si>
    <t>1993.07</t>
  </si>
  <si>
    <t>20161502</t>
  </si>
  <si>
    <t>张添</t>
  </si>
  <si>
    <t>1994.02</t>
  </si>
  <si>
    <t>鸭栏电排工程技术员</t>
  </si>
  <si>
    <t>20161508</t>
  </si>
  <si>
    <t>周伟</t>
  </si>
  <si>
    <t>1991.09</t>
  </si>
  <si>
    <t>1995.09</t>
  </si>
  <si>
    <t>1992.11</t>
  </si>
  <si>
    <t>20160129</t>
  </si>
  <si>
    <t>向蕾</t>
  </si>
  <si>
    <t>1992.02</t>
  </si>
  <si>
    <t>药品检验</t>
  </si>
  <si>
    <t>20161525</t>
  </si>
  <si>
    <t>何佳慧</t>
  </si>
  <si>
    <t>食品检验</t>
  </si>
  <si>
    <t>20161230</t>
  </si>
  <si>
    <t>周幸灵</t>
  </si>
  <si>
    <t>1993.10</t>
  </si>
  <si>
    <t>市场监督局法律</t>
  </si>
  <si>
    <t>刘丽</t>
  </si>
  <si>
    <t>1990.09</t>
  </si>
  <si>
    <t>市场监督局管理</t>
  </si>
  <si>
    <t>张勇</t>
  </si>
  <si>
    <t>1993.05</t>
  </si>
  <si>
    <t>1989.10</t>
  </si>
  <si>
    <t>朱志奇</t>
  </si>
  <si>
    <t>土肥站管理</t>
  </si>
  <si>
    <t>1991.12</t>
  </si>
  <si>
    <t>1987.11</t>
  </si>
  <si>
    <t>粮油站技术员</t>
  </si>
  <si>
    <t>20161426</t>
  </si>
  <si>
    <t>张茗</t>
  </si>
  <si>
    <t>1990.10</t>
  </si>
  <si>
    <t>吴伟华</t>
  </si>
  <si>
    <t>1993.06</t>
  </si>
  <si>
    <t>国土管理</t>
  </si>
  <si>
    <t>20161202</t>
  </si>
  <si>
    <t>戴军</t>
  </si>
  <si>
    <t>1992.07</t>
  </si>
  <si>
    <t>征地拆迁技术员</t>
  </si>
  <si>
    <t>20160332</t>
  </si>
  <si>
    <t>李韵勤</t>
  </si>
  <si>
    <t>地理信息中心技术员</t>
  </si>
  <si>
    <t>20160418</t>
  </si>
  <si>
    <t>沈明</t>
  </si>
  <si>
    <t>1987.12</t>
  </si>
  <si>
    <t>广电男主持人</t>
  </si>
  <si>
    <t>20160415</t>
  </si>
  <si>
    <t>李晗勋</t>
  </si>
  <si>
    <t>广电记者</t>
  </si>
  <si>
    <t>20160427</t>
  </si>
  <si>
    <t>龙璐璐</t>
  </si>
  <si>
    <t>20161216</t>
  </si>
  <si>
    <t>刘杰</t>
  </si>
  <si>
    <t>1989.12</t>
  </si>
  <si>
    <t>房产局法律</t>
  </si>
  <si>
    <t>20160329</t>
  </si>
  <si>
    <t>沈博智</t>
  </si>
  <si>
    <t>1984.08</t>
  </si>
  <si>
    <t>发改局材料技术员</t>
  </si>
  <si>
    <t>妇保院文秘</t>
  </si>
  <si>
    <t>20160406</t>
  </si>
  <si>
    <t>姚小晶</t>
  </si>
  <si>
    <t>精神病医院计算机</t>
  </si>
  <si>
    <t>20161520</t>
  </si>
  <si>
    <t>乔瑜</t>
  </si>
  <si>
    <t>20161429</t>
  </si>
  <si>
    <t>孙立宇</t>
  </si>
  <si>
    <t>精神病医院设备维修</t>
  </si>
  <si>
    <t>1993.02</t>
  </si>
  <si>
    <t>20160230</t>
  </si>
  <si>
    <t>张婷</t>
  </si>
  <si>
    <t>乡镇卫生院会计</t>
  </si>
  <si>
    <t>20160403</t>
  </si>
  <si>
    <t>骆路平</t>
  </si>
  <si>
    <t>1985.01</t>
  </si>
  <si>
    <t>中医院文秘</t>
  </si>
  <si>
    <t>报考单位</t>
    <phoneticPr fontId="1" type="noConversion"/>
  </si>
  <si>
    <t>临湘市文化旅游广电新闻出版局</t>
    <phoneticPr fontId="1" type="noConversion"/>
  </si>
  <si>
    <t>临湘市农业局</t>
    <phoneticPr fontId="1" type="noConversion"/>
  </si>
  <si>
    <t>临湘市房地产管理局</t>
    <phoneticPr fontId="1" type="noConversion"/>
  </si>
  <si>
    <t>临湘市发改局</t>
    <phoneticPr fontId="1" type="noConversion"/>
  </si>
  <si>
    <t>性
别</t>
    <phoneticPr fontId="1" type="noConversion"/>
  </si>
  <si>
    <t>折合60%后成绩</t>
    <phoneticPr fontId="1" type="noConversion"/>
  </si>
  <si>
    <t>面试
成绩</t>
    <phoneticPr fontId="1" type="noConversion"/>
  </si>
  <si>
    <t>折合40%后成绩</t>
    <phoneticPr fontId="1" type="noConversion"/>
  </si>
  <si>
    <t>总成绩</t>
    <phoneticPr fontId="1" type="noConversion"/>
  </si>
  <si>
    <t>临湘市广播电视台</t>
    <phoneticPr fontId="1" type="noConversion"/>
  </si>
  <si>
    <t>临湘市卫计局妇幼保健院</t>
    <phoneticPr fontId="1" type="noConversion"/>
  </si>
  <si>
    <t>临湘市卫计局乡镇卫生院社区卫生服务中心</t>
    <phoneticPr fontId="1" type="noConversion"/>
  </si>
  <si>
    <t>临湘市卫计局中医院</t>
    <phoneticPr fontId="1" type="noConversion"/>
  </si>
  <si>
    <t>临湘市水务局</t>
    <phoneticPr fontId="1" type="noConversion"/>
  </si>
  <si>
    <t>临湘市市场和质量监督管理局</t>
    <phoneticPr fontId="1" type="noConversion"/>
  </si>
  <si>
    <t>临湘市国土资源局</t>
    <phoneticPr fontId="1" type="noConversion"/>
  </si>
  <si>
    <t>20160411</t>
  </si>
  <si>
    <t>王勖</t>
  </si>
  <si>
    <t>本科</t>
    <phoneticPr fontId="1" type="noConversion"/>
  </si>
  <si>
    <t>广电女播音员</t>
    <phoneticPr fontId="1" type="noConversion"/>
  </si>
  <si>
    <t>20161819</t>
  </si>
  <si>
    <t>陈潇男</t>
  </si>
  <si>
    <t>20161820</t>
  </si>
  <si>
    <t>蒋江玲</t>
  </si>
  <si>
    <t>1987.09</t>
  </si>
  <si>
    <t>20162012</t>
  </si>
  <si>
    <t>闾艳春</t>
  </si>
  <si>
    <t>1981.03</t>
  </si>
  <si>
    <t>大专</t>
    <phoneticPr fontId="1" type="noConversion"/>
  </si>
  <si>
    <t>20162014</t>
  </si>
  <si>
    <t>夏蓉蓉</t>
  </si>
  <si>
    <t>1989.06</t>
  </si>
  <si>
    <t>20162306</t>
  </si>
  <si>
    <t>刘芳</t>
  </si>
  <si>
    <t>1995.08</t>
  </si>
  <si>
    <t>卫计局精神病专科医院</t>
    <phoneticPr fontId="1" type="noConversion"/>
  </si>
  <si>
    <t>精神病医院临床</t>
    <phoneticPr fontId="1" type="noConversion"/>
  </si>
  <si>
    <t>精神病医院护理</t>
    <phoneticPr fontId="1" type="noConversion"/>
  </si>
  <si>
    <t>20161801</t>
  </si>
  <si>
    <t>王琼</t>
  </si>
  <si>
    <t>1986.09</t>
  </si>
  <si>
    <t>研究生</t>
    <phoneticPr fontId="1" type="noConversion"/>
  </si>
  <si>
    <t>20161805</t>
  </si>
  <si>
    <t>李梦</t>
  </si>
  <si>
    <t>1990.05</t>
  </si>
  <si>
    <t>20161803</t>
  </si>
  <si>
    <t>李虎</t>
  </si>
  <si>
    <t>1982.04</t>
  </si>
  <si>
    <t>20161702</t>
  </si>
  <si>
    <t>胡姣姣</t>
  </si>
  <si>
    <t>1989.01</t>
  </si>
  <si>
    <t>卫计局
人民医院</t>
    <phoneticPr fontId="1" type="noConversion"/>
  </si>
  <si>
    <t>人民医院临床</t>
    <phoneticPr fontId="1" type="noConversion"/>
  </si>
  <si>
    <t>人民医院影像</t>
    <phoneticPr fontId="1" type="noConversion"/>
  </si>
  <si>
    <t>20161829</t>
  </si>
  <si>
    <t>向宇</t>
  </si>
  <si>
    <t>乡镇卫生院临床（本科）</t>
    <phoneticPr fontId="1" type="noConversion"/>
  </si>
  <si>
    <t>方利</t>
  </si>
  <si>
    <t>吴艳萍</t>
  </si>
  <si>
    <t>1978.12</t>
  </si>
  <si>
    <t>中专</t>
    <phoneticPr fontId="1" type="noConversion"/>
  </si>
  <si>
    <t>方志明</t>
  </si>
  <si>
    <t>吴瑾</t>
  </si>
  <si>
    <t>1994.07</t>
  </si>
  <si>
    <t>孙新民</t>
  </si>
  <si>
    <t>1983.01</t>
  </si>
  <si>
    <t>汪灵</t>
  </si>
  <si>
    <t>夏志勇</t>
  </si>
  <si>
    <t>1982.09</t>
  </si>
  <si>
    <t>张咏梅</t>
  </si>
  <si>
    <t>陈骥</t>
  </si>
  <si>
    <t>1981.11</t>
  </si>
  <si>
    <t>汤欢</t>
  </si>
  <si>
    <t>易娇</t>
  </si>
  <si>
    <t>乡镇卫生院临床（中专）</t>
    <phoneticPr fontId="1" type="noConversion"/>
  </si>
  <si>
    <t>20162418</t>
  </si>
  <si>
    <t>余仕</t>
  </si>
  <si>
    <t>20162528</t>
  </si>
  <si>
    <t>朱芳</t>
  </si>
  <si>
    <t>20162330</t>
  </si>
  <si>
    <t>陈灿</t>
  </si>
  <si>
    <t>20162413</t>
  </si>
  <si>
    <t>袁野青青</t>
  </si>
  <si>
    <t>1991.08</t>
  </si>
  <si>
    <t>20162320</t>
  </si>
  <si>
    <t>张俊</t>
  </si>
  <si>
    <t>20162427</t>
  </si>
  <si>
    <t>张绪芳</t>
  </si>
  <si>
    <t>20162317</t>
  </si>
  <si>
    <t>陈芳芳</t>
  </si>
  <si>
    <t>20162422</t>
  </si>
  <si>
    <t>李游</t>
  </si>
  <si>
    <t>20162412</t>
  </si>
  <si>
    <t>高巧玲</t>
  </si>
  <si>
    <t>20162520</t>
  </si>
  <si>
    <t>曹丽琴</t>
  </si>
  <si>
    <t>1992.09</t>
  </si>
  <si>
    <t>20162522</t>
  </si>
  <si>
    <t>宋辉</t>
  </si>
  <si>
    <t>20162416</t>
  </si>
  <si>
    <t>邹静</t>
  </si>
  <si>
    <t>乡镇卫生院护理</t>
    <phoneticPr fontId="1" type="noConversion"/>
  </si>
  <si>
    <t>20160125</t>
  </si>
  <si>
    <t>钟倩</t>
  </si>
  <si>
    <t>20160111</t>
  </si>
  <si>
    <t>马乙</t>
  </si>
  <si>
    <t>20160110</t>
  </si>
  <si>
    <t>卢双娇</t>
  </si>
  <si>
    <t>1995.05</t>
  </si>
  <si>
    <t>20160122</t>
  </si>
  <si>
    <t>张芳</t>
  </si>
  <si>
    <t>20160118</t>
  </si>
  <si>
    <t>谢慧</t>
  </si>
  <si>
    <t>20160107</t>
  </si>
  <si>
    <t>李飞翔</t>
  </si>
  <si>
    <t>乡镇卫生院检验</t>
    <phoneticPr fontId="1" type="noConversion"/>
  </si>
  <si>
    <t>20162218</t>
  </si>
  <si>
    <t>付艳艳</t>
  </si>
  <si>
    <t>20162217</t>
  </si>
  <si>
    <t>符凌</t>
  </si>
  <si>
    <t>1996.02</t>
  </si>
  <si>
    <t>乡镇卫生院药学</t>
    <phoneticPr fontId="1" type="noConversion"/>
  </si>
  <si>
    <t>20161710</t>
  </si>
  <si>
    <t>蓝仲勋</t>
  </si>
  <si>
    <t>血防医院影像</t>
  </si>
  <si>
    <t>卫计局
血防医院</t>
    <phoneticPr fontId="1" type="noConversion"/>
  </si>
  <si>
    <t>20161813</t>
  </si>
  <si>
    <t>阮锋</t>
  </si>
  <si>
    <t>1991.03</t>
  </si>
  <si>
    <t>20161810</t>
  </si>
  <si>
    <t>李俊平</t>
  </si>
  <si>
    <t>20161815</t>
  </si>
  <si>
    <t>肖沙</t>
  </si>
  <si>
    <t>中医院临床</t>
    <phoneticPr fontId="1" type="noConversion"/>
  </si>
  <si>
    <t>20162213</t>
  </si>
  <si>
    <t>张叶</t>
  </si>
  <si>
    <t>20162120</t>
  </si>
  <si>
    <t>李桑</t>
  </si>
  <si>
    <t>20162207</t>
  </si>
  <si>
    <t>徐岳兰</t>
  </si>
  <si>
    <t>1996.07</t>
  </si>
  <si>
    <t>20162106</t>
  </si>
  <si>
    <t>丁丽</t>
  </si>
  <si>
    <t>1986.11</t>
  </si>
  <si>
    <t>中医院护理</t>
    <phoneticPr fontId="1" type="noConversion"/>
  </si>
  <si>
    <t>20161708</t>
  </si>
  <si>
    <t>廖靓</t>
  </si>
  <si>
    <t>1995.06</t>
  </si>
  <si>
    <t>中医院影像</t>
    <phoneticPr fontId="1" type="noConversion"/>
  </si>
  <si>
    <t>20162022</t>
  </si>
  <si>
    <t>李娜</t>
  </si>
  <si>
    <t>1995.10</t>
  </si>
  <si>
    <t>20162021</t>
  </si>
  <si>
    <t>何文韬</t>
  </si>
  <si>
    <t>中医院针灸</t>
    <phoneticPr fontId="1" type="noConversion"/>
  </si>
  <si>
    <t>20162016</t>
  </si>
  <si>
    <t>陈志龙</t>
  </si>
  <si>
    <t>1988.05</t>
  </si>
  <si>
    <t>硕士</t>
    <phoneticPr fontId="1" type="noConversion"/>
  </si>
  <si>
    <t>中医院中医</t>
  </si>
  <si>
    <t>卫计局乡镇卫生院社区卫生服务中心</t>
    <phoneticPr fontId="1" type="noConversion"/>
  </si>
  <si>
    <t>卫计局
中医院</t>
    <phoneticPr fontId="1" type="noConversion"/>
  </si>
  <si>
    <t>临湘市卫计局精神病专科医院</t>
    <phoneticPr fontId="1" type="noConversion"/>
  </si>
  <si>
    <t>学历</t>
    <phoneticPr fontId="1" type="noConversion"/>
  </si>
  <si>
    <t>本科</t>
    <phoneticPr fontId="1" type="noConversion"/>
  </si>
  <si>
    <t>本科</t>
    <phoneticPr fontId="1" type="noConversion"/>
  </si>
  <si>
    <t>本科</t>
    <phoneticPr fontId="1" type="noConversion"/>
  </si>
  <si>
    <t>本科</t>
    <phoneticPr fontId="1" type="noConversion"/>
  </si>
  <si>
    <t>本科</t>
    <phoneticPr fontId="1" type="noConversion"/>
  </si>
  <si>
    <t>大专</t>
    <phoneticPr fontId="1" type="noConversion"/>
  </si>
  <si>
    <t>本科</t>
    <phoneticPr fontId="1" type="noConversion"/>
  </si>
  <si>
    <t>大专</t>
    <phoneticPr fontId="1" type="noConversion"/>
  </si>
  <si>
    <t>本科</t>
    <phoneticPr fontId="1" type="noConversion"/>
  </si>
  <si>
    <t>本科</t>
    <phoneticPr fontId="1" type="noConversion"/>
  </si>
  <si>
    <t>大专</t>
    <phoneticPr fontId="1" type="noConversion"/>
  </si>
  <si>
    <t>本科</t>
    <phoneticPr fontId="1" type="noConversion"/>
  </si>
  <si>
    <t>研究生</t>
    <phoneticPr fontId="1" type="noConversion"/>
  </si>
  <si>
    <t>本科</t>
    <phoneticPr fontId="1" type="noConversion"/>
  </si>
  <si>
    <t>体检
结果</t>
    <phoneticPr fontId="1" type="noConversion"/>
  </si>
  <si>
    <t>考核
结果</t>
    <phoneticPr fontId="1" type="noConversion"/>
  </si>
  <si>
    <t>卫计局
妇幼保健院</t>
  </si>
  <si>
    <t>妇保院临床</t>
  </si>
  <si>
    <t>合格</t>
    <phoneticPr fontId="1" type="noConversion"/>
  </si>
  <si>
    <t>20161824</t>
  </si>
  <si>
    <t>鲁威</t>
  </si>
  <si>
    <t>1991.10</t>
  </si>
  <si>
    <t>本科</t>
    <phoneticPr fontId="1" type="noConversion"/>
  </si>
  <si>
    <t>20162312</t>
  </si>
  <si>
    <t>张曼</t>
  </si>
  <si>
    <t>1995.12</t>
  </si>
  <si>
    <t>大专</t>
    <phoneticPr fontId="1" type="noConversion"/>
  </si>
  <si>
    <t>20162406</t>
  </si>
  <si>
    <t>谈萍</t>
  </si>
  <si>
    <t>1989.03</t>
  </si>
  <si>
    <t xml:space="preserve">临湘市2016年公开招聘事业单位工作人员
第一批拟聘用人员花名册         </t>
    <phoneticPr fontId="1" type="noConversion"/>
  </si>
</sst>
</file>

<file path=xl/styles.xml><?xml version="1.0" encoding="utf-8"?>
<styleSheet xmlns="http://schemas.openxmlformats.org/spreadsheetml/2006/main">
  <numFmts count="1">
    <numFmt numFmtId="184" formatCode="0.00_);[Red]\(0.00\)"/>
  </numFmts>
  <fonts count="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NumberForma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184" fontId="3" fillId="0" borderId="1" xfId="0" applyNumberFormat="1" applyFont="1" applyBorder="1" applyAlignment="1">
      <alignment horizontal="center" vertical="center" wrapText="1"/>
    </xf>
    <xf numFmtId="184" fontId="0" fillId="0" borderId="1" xfId="0" applyNumberFormat="1" applyBorder="1" applyAlignment="1">
      <alignment horizontal="center" vertical="center"/>
    </xf>
    <xf numFmtId="184" fontId="0" fillId="0" borderId="5" xfId="0" applyNumberFormat="1" applyBorder="1" applyAlignment="1">
      <alignment horizontal="center" vertical="center"/>
    </xf>
    <xf numFmtId="184" fontId="0" fillId="0" borderId="6" xfId="0" applyNumberFormat="1" applyBorder="1" applyAlignment="1">
      <alignment horizontal="center" vertical="center"/>
    </xf>
    <xf numFmtId="184" fontId="0" fillId="0" borderId="0" xfId="0" applyNumberFormat="1"/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184" fontId="0" fillId="0" borderId="7" xfId="0" applyNumberFormat="1" applyBorder="1" applyAlignment="1">
      <alignment horizontal="center" vertical="center"/>
    </xf>
    <xf numFmtId="184" fontId="0" fillId="0" borderId="8" xfId="0" applyNumberForma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/>
    </xf>
    <xf numFmtId="49" fontId="0" fillId="0" borderId="6" xfId="0" applyNumberFormat="1" applyFont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184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184" fontId="0" fillId="0" borderId="2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1"/>
  <sheetViews>
    <sheetView tabSelected="1" workbookViewId="0">
      <selection activeCell="G6" sqref="G6"/>
    </sheetView>
  </sheetViews>
  <sheetFormatPr defaultRowHeight="13.5"/>
  <cols>
    <col min="2" max="2" width="7.5" customWidth="1"/>
    <col min="3" max="3" width="4.625" customWidth="1"/>
    <col min="4" max="4" width="9.25" customWidth="1"/>
    <col min="5" max="5" width="5.875" customWidth="1"/>
    <col min="6" max="6" width="11.625" customWidth="1"/>
    <col min="7" max="7" width="12.75" customWidth="1"/>
    <col min="8" max="8" width="8.125" style="22" customWidth="1"/>
    <col min="9" max="9" width="9.125" style="22" customWidth="1"/>
    <col min="10" max="10" width="8.125" style="22" customWidth="1"/>
    <col min="11" max="11" width="9.125" style="22" customWidth="1"/>
    <col min="12" max="12" width="8.25" style="22" customWidth="1"/>
    <col min="13" max="13" width="10" customWidth="1"/>
    <col min="14" max="14" width="6.875" customWidth="1"/>
    <col min="15" max="15" width="7" customWidth="1"/>
  </cols>
  <sheetData>
    <row r="1" spans="1:15" ht="62.25" customHeight="1">
      <c r="A1" s="94" t="s">
        <v>321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33.75" customHeight="1">
      <c r="A2" s="1" t="s">
        <v>0</v>
      </c>
      <c r="B2" s="1" t="s">
        <v>1</v>
      </c>
      <c r="C2" s="1" t="s">
        <v>131</v>
      </c>
      <c r="D2" s="1" t="s">
        <v>12</v>
      </c>
      <c r="E2" s="1" t="s">
        <v>290</v>
      </c>
      <c r="F2" s="1" t="s">
        <v>126</v>
      </c>
      <c r="G2" s="1" t="s">
        <v>2</v>
      </c>
      <c r="H2" s="18" t="s">
        <v>3</v>
      </c>
      <c r="I2" s="18" t="s">
        <v>132</v>
      </c>
      <c r="J2" s="18" t="s">
        <v>133</v>
      </c>
      <c r="K2" s="18" t="s">
        <v>134</v>
      </c>
      <c r="L2" s="18" t="s">
        <v>135</v>
      </c>
      <c r="M2" s="1" t="s">
        <v>4</v>
      </c>
      <c r="N2" s="1" t="s">
        <v>305</v>
      </c>
      <c r="O2" s="1" t="s">
        <v>306</v>
      </c>
    </row>
    <row r="3" spans="1:15" ht="33" customHeight="1" thickBot="1">
      <c r="A3" s="27" t="s">
        <v>5</v>
      </c>
      <c r="B3" s="6" t="s">
        <v>6</v>
      </c>
      <c r="C3" s="6" t="s">
        <v>7</v>
      </c>
      <c r="D3" s="7" t="s">
        <v>8</v>
      </c>
      <c r="E3" s="6" t="s">
        <v>291</v>
      </c>
      <c r="F3" s="95" t="s">
        <v>127</v>
      </c>
      <c r="G3" s="6" t="s">
        <v>9</v>
      </c>
      <c r="H3" s="20">
        <v>54.5</v>
      </c>
      <c r="I3" s="20">
        <f>H3*0.6</f>
        <v>32.699999999999996</v>
      </c>
      <c r="J3" s="20">
        <v>82.02</v>
      </c>
      <c r="K3" s="20">
        <f>J3*0.4</f>
        <v>32.808</v>
      </c>
      <c r="L3" s="20">
        <f>I3+K3</f>
        <v>65.507999999999996</v>
      </c>
      <c r="M3" s="8">
        <v>1</v>
      </c>
      <c r="N3" s="8" t="s">
        <v>309</v>
      </c>
      <c r="O3" s="8" t="s">
        <v>309</v>
      </c>
    </row>
    <row r="4" spans="1:15" ht="33" customHeight="1" thickTop="1" thickBot="1">
      <c r="A4" s="38" t="s">
        <v>13</v>
      </c>
      <c r="B4" s="34" t="s">
        <v>14</v>
      </c>
      <c r="C4" s="34" t="s">
        <v>15</v>
      </c>
      <c r="D4" s="39" t="s">
        <v>16</v>
      </c>
      <c r="E4" s="34" t="s">
        <v>292</v>
      </c>
      <c r="F4" s="86"/>
      <c r="G4" s="34" t="s">
        <v>17</v>
      </c>
      <c r="H4" s="21">
        <v>56.5</v>
      </c>
      <c r="I4" s="21">
        <f t="shared" ref="I4:I29" si="0">H4*0.6</f>
        <v>33.9</v>
      </c>
      <c r="J4" s="21">
        <v>81.36</v>
      </c>
      <c r="K4" s="21">
        <f t="shared" ref="K4:K29" si="1">J4*0.4</f>
        <v>32.544000000000004</v>
      </c>
      <c r="L4" s="21">
        <f t="shared" ref="L4:L29" si="2">I4+K4</f>
        <v>66.444000000000003</v>
      </c>
      <c r="M4" s="40">
        <v>1</v>
      </c>
      <c r="N4" s="8" t="s">
        <v>309</v>
      </c>
      <c r="O4" s="8" t="s">
        <v>309</v>
      </c>
    </row>
    <row r="5" spans="1:15" ht="33" customHeight="1" thickTop="1" thickBot="1">
      <c r="A5" s="38" t="s">
        <v>19</v>
      </c>
      <c r="B5" s="34" t="s">
        <v>20</v>
      </c>
      <c r="C5" s="34" t="s">
        <v>7</v>
      </c>
      <c r="D5" s="39" t="s">
        <v>21</v>
      </c>
      <c r="E5" s="34" t="s">
        <v>293</v>
      </c>
      <c r="F5" s="86"/>
      <c r="G5" s="40" t="s">
        <v>22</v>
      </c>
      <c r="H5" s="21">
        <v>52.5</v>
      </c>
      <c r="I5" s="21">
        <f t="shared" si="0"/>
        <v>31.5</v>
      </c>
      <c r="J5" s="21">
        <v>83.22</v>
      </c>
      <c r="K5" s="21">
        <f t="shared" si="1"/>
        <v>33.288000000000004</v>
      </c>
      <c r="L5" s="21">
        <f t="shared" si="2"/>
        <v>64.788000000000011</v>
      </c>
      <c r="M5" s="40">
        <v>1</v>
      </c>
      <c r="N5" s="8" t="s">
        <v>309</v>
      </c>
      <c r="O5" s="8" t="s">
        <v>309</v>
      </c>
    </row>
    <row r="6" spans="1:15" ht="33" customHeight="1" thickTop="1" thickBot="1">
      <c r="A6" s="38" t="s">
        <v>24</v>
      </c>
      <c r="B6" s="34" t="s">
        <v>25</v>
      </c>
      <c r="C6" s="34" t="s">
        <v>15</v>
      </c>
      <c r="D6" s="39" t="s">
        <v>26</v>
      </c>
      <c r="E6" s="34" t="s">
        <v>294</v>
      </c>
      <c r="F6" s="85"/>
      <c r="G6" s="34" t="s">
        <v>27</v>
      </c>
      <c r="H6" s="21">
        <v>59</v>
      </c>
      <c r="I6" s="21">
        <f t="shared" si="0"/>
        <v>35.4</v>
      </c>
      <c r="J6" s="21">
        <v>78.5</v>
      </c>
      <c r="K6" s="21">
        <f t="shared" si="1"/>
        <v>31.400000000000002</v>
      </c>
      <c r="L6" s="21">
        <f t="shared" si="2"/>
        <v>66.8</v>
      </c>
      <c r="M6" s="40">
        <v>1</v>
      </c>
      <c r="N6" s="8" t="s">
        <v>309</v>
      </c>
      <c r="O6" s="8" t="s">
        <v>309</v>
      </c>
    </row>
    <row r="7" spans="1:15" ht="33" customHeight="1" thickTop="1" thickBot="1">
      <c r="A7" s="38" t="s">
        <v>29</v>
      </c>
      <c r="B7" s="34" t="s">
        <v>30</v>
      </c>
      <c r="C7" s="34" t="s">
        <v>7</v>
      </c>
      <c r="D7" s="39" t="s">
        <v>31</v>
      </c>
      <c r="E7" s="41" t="s">
        <v>291</v>
      </c>
      <c r="F7" s="89" t="s">
        <v>140</v>
      </c>
      <c r="G7" s="34" t="s">
        <v>32</v>
      </c>
      <c r="H7" s="21">
        <v>77.5</v>
      </c>
      <c r="I7" s="21">
        <f t="shared" si="0"/>
        <v>46.5</v>
      </c>
      <c r="J7" s="21">
        <v>81.540000000000006</v>
      </c>
      <c r="K7" s="21">
        <f t="shared" si="1"/>
        <v>32.616000000000007</v>
      </c>
      <c r="L7" s="21">
        <f t="shared" si="2"/>
        <v>79.116000000000014</v>
      </c>
      <c r="M7" s="40">
        <v>1</v>
      </c>
      <c r="N7" s="8" t="s">
        <v>309</v>
      </c>
      <c r="O7" s="8" t="s">
        <v>309</v>
      </c>
    </row>
    <row r="8" spans="1:15" ht="33" customHeight="1" thickTop="1">
      <c r="A8" s="43">
        <v>20161310</v>
      </c>
      <c r="B8" s="26" t="s">
        <v>33</v>
      </c>
      <c r="C8" s="26" t="s">
        <v>7</v>
      </c>
      <c r="D8" s="44" t="s">
        <v>34</v>
      </c>
      <c r="E8" s="25" t="s">
        <v>295</v>
      </c>
      <c r="F8" s="90"/>
      <c r="G8" s="43" t="s">
        <v>35</v>
      </c>
      <c r="H8" s="30">
        <v>51.5</v>
      </c>
      <c r="I8" s="30">
        <f t="shared" si="0"/>
        <v>30.9</v>
      </c>
      <c r="J8" s="30">
        <v>81.14</v>
      </c>
      <c r="K8" s="30">
        <f t="shared" si="1"/>
        <v>32.456000000000003</v>
      </c>
      <c r="L8" s="30">
        <f t="shared" si="2"/>
        <v>63.356000000000002</v>
      </c>
      <c r="M8" s="31">
        <v>1</v>
      </c>
      <c r="N8" s="52" t="s">
        <v>309</v>
      </c>
      <c r="O8" s="52" t="s">
        <v>309</v>
      </c>
    </row>
    <row r="9" spans="1:15" ht="33" customHeight="1" thickBot="1">
      <c r="A9" s="12">
        <v>20161416</v>
      </c>
      <c r="B9" s="6" t="s">
        <v>36</v>
      </c>
      <c r="C9" s="6" t="s">
        <v>7</v>
      </c>
      <c r="D9" s="7" t="s">
        <v>37</v>
      </c>
      <c r="E9" s="24" t="s">
        <v>295</v>
      </c>
      <c r="F9" s="90"/>
      <c r="G9" s="8" t="s">
        <v>35</v>
      </c>
      <c r="H9" s="20">
        <v>49.5</v>
      </c>
      <c r="I9" s="20">
        <f t="shared" si="0"/>
        <v>29.7</v>
      </c>
      <c r="J9" s="20">
        <v>80.8</v>
      </c>
      <c r="K9" s="20">
        <f t="shared" si="1"/>
        <v>32.32</v>
      </c>
      <c r="L9" s="20">
        <f t="shared" si="2"/>
        <v>62.019999999999996</v>
      </c>
      <c r="M9" s="13">
        <v>2</v>
      </c>
      <c r="N9" s="63" t="s">
        <v>309</v>
      </c>
      <c r="O9" s="63" t="s">
        <v>309</v>
      </c>
    </row>
    <row r="10" spans="1:15" ht="33" customHeight="1" thickTop="1" thickBot="1">
      <c r="A10" s="38" t="s">
        <v>40</v>
      </c>
      <c r="B10" s="34" t="s">
        <v>41</v>
      </c>
      <c r="C10" s="34" t="s">
        <v>15</v>
      </c>
      <c r="D10" s="39" t="s">
        <v>42</v>
      </c>
      <c r="E10" s="45" t="s">
        <v>295</v>
      </c>
      <c r="F10" s="90"/>
      <c r="G10" s="46" t="s">
        <v>39</v>
      </c>
      <c r="H10" s="21">
        <v>56.5</v>
      </c>
      <c r="I10" s="21">
        <f>H10*0.6</f>
        <v>33.9</v>
      </c>
      <c r="J10" s="21">
        <v>82.08</v>
      </c>
      <c r="K10" s="21">
        <f>J10*0.4</f>
        <v>32.832000000000001</v>
      </c>
      <c r="L10" s="21">
        <f>I10+K10</f>
        <v>66.731999999999999</v>
      </c>
      <c r="M10" s="40">
        <v>1</v>
      </c>
      <c r="N10" s="63" t="s">
        <v>309</v>
      </c>
      <c r="O10" s="63" t="s">
        <v>309</v>
      </c>
    </row>
    <row r="11" spans="1:15" ht="33" customHeight="1" thickTop="1" thickBot="1">
      <c r="A11" s="38" t="s">
        <v>43</v>
      </c>
      <c r="B11" s="34" t="s">
        <v>44</v>
      </c>
      <c r="C11" s="34" t="s">
        <v>7</v>
      </c>
      <c r="D11" s="39" t="s">
        <v>45</v>
      </c>
      <c r="E11" s="45" t="s">
        <v>291</v>
      </c>
      <c r="F11" s="90"/>
      <c r="G11" s="46" t="s">
        <v>46</v>
      </c>
      <c r="H11" s="21">
        <v>69.5</v>
      </c>
      <c r="I11" s="21">
        <f t="shared" si="0"/>
        <v>41.699999999999996</v>
      </c>
      <c r="J11" s="21">
        <v>84.5</v>
      </c>
      <c r="K11" s="21">
        <f t="shared" si="1"/>
        <v>33.800000000000004</v>
      </c>
      <c r="L11" s="21">
        <f t="shared" si="2"/>
        <v>75.5</v>
      </c>
      <c r="M11" s="40">
        <v>1</v>
      </c>
      <c r="N11" s="63" t="s">
        <v>309</v>
      </c>
      <c r="O11" s="63" t="s">
        <v>309</v>
      </c>
    </row>
    <row r="12" spans="1:15" ht="33" customHeight="1" thickTop="1">
      <c r="A12" s="47" t="s">
        <v>48</v>
      </c>
      <c r="B12" s="48" t="s">
        <v>49</v>
      </c>
      <c r="C12" s="48" t="s">
        <v>15</v>
      </c>
      <c r="D12" s="49" t="s">
        <v>50</v>
      </c>
      <c r="E12" s="50" t="s">
        <v>296</v>
      </c>
      <c r="F12" s="90"/>
      <c r="G12" s="51" t="s">
        <v>51</v>
      </c>
      <c r="H12" s="29">
        <v>57.5</v>
      </c>
      <c r="I12" s="29">
        <f t="shared" si="0"/>
        <v>34.5</v>
      </c>
      <c r="J12" s="29">
        <v>79</v>
      </c>
      <c r="K12" s="29">
        <f t="shared" si="1"/>
        <v>31.6</v>
      </c>
      <c r="L12" s="29">
        <f t="shared" si="2"/>
        <v>66.099999999999994</v>
      </c>
      <c r="M12" s="52">
        <v>1</v>
      </c>
      <c r="N12" s="52" t="s">
        <v>309</v>
      </c>
      <c r="O12" s="52" t="s">
        <v>309</v>
      </c>
    </row>
    <row r="13" spans="1:15" ht="33" customHeight="1" thickBot="1">
      <c r="A13" s="9" t="s">
        <v>52</v>
      </c>
      <c r="B13" s="6" t="s">
        <v>53</v>
      </c>
      <c r="C13" s="6" t="s">
        <v>7</v>
      </c>
      <c r="D13" s="7" t="s">
        <v>54</v>
      </c>
      <c r="E13" s="16" t="s">
        <v>295</v>
      </c>
      <c r="F13" s="91"/>
      <c r="G13" s="17" t="s">
        <v>51</v>
      </c>
      <c r="H13" s="20">
        <v>55</v>
      </c>
      <c r="I13" s="20">
        <f t="shared" si="0"/>
        <v>33</v>
      </c>
      <c r="J13" s="20">
        <v>79.2</v>
      </c>
      <c r="K13" s="20">
        <f t="shared" si="1"/>
        <v>31.680000000000003</v>
      </c>
      <c r="L13" s="20">
        <f t="shared" si="2"/>
        <v>64.680000000000007</v>
      </c>
      <c r="M13" s="8">
        <v>2</v>
      </c>
      <c r="N13" s="63" t="s">
        <v>309</v>
      </c>
      <c r="O13" s="63" t="s">
        <v>309</v>
      </c>
    </row>
    <row r="14" spans="1:15" ht="35.1" customHeight="1" thickTop="1" thickBot="1">
      <c r="A14" s="38" t="s">
        <v>57</v>
      </c>
      <c r="B14" s="41" t="s">
        <v>58</v>
      </c>
      <c r="C14" s="41" t="s">
        <v>7</v>
      </c>
      <c r="D14" s="53" t="s">
        <v>59</v>
      </c>
      <c r="E14" s="41" t="s">
        <v>297</v>
      </c>
      <c r="F14" s="89" t="s">
        <v>141</v>
      </c>
      <c r="G14" s="40" t="s">
        <v>60</v>
      </c>
      <c r="H14" s="21">
        <v>68.5</v>
      </c>
      <c r="I14" s="21">
        <f t="shared" si="0"/>
        <v>41.1</v>
      </c>
      <c r="J14" s="21">
        <v>83.02</v>
      </c>
      <c r="K14" s="21">
        <f t="shared" si="1"/>
        <v>33.207999999999998</v>
      </c>
      <c r="L14" s="21">
        <f t="shared" si="2"/>
        <v>74.307999999999993</v>
      </c>
      <c r="M14" s="40">
        <v>1</v>
      </c>
      <c r="N14" s="63" t="s">
        <v>309</v>
      </c>
      <c r="O14" s="63" t="s">
        <v>309</v>
      </c>
    </row>
    <row r="15" spans="1:15" ht="35.1" customHeight="1" thickTop="1" thickBot="1">
      <c r="A15" s="38" t="s">
        <v>61</v>
      </c>
      <c r="B15" s="34" t="s">
        <v>62</v>
      </c>
      <c r="C15" s="34" t="s">
        <v>7</v>
      </c>
      <c r="D15" s="39" t="s">
        <v>45</v>
      </c>
      <c r="E15" s="45" t="s">
        <v>295</v>
      </c>
      <c r="F15" s="90"/>
      <c r="G15" s="40" t="s">
        <v>63</v>
      </c>
      <c r="H15" s="21">
        <v>59.5</v>
      </c>
      <c r="I15" s="21">
        <f t="shared" si="0"/>
        <v>35.699999999999996</v>
      </c>
      <c r="J15" s="21">
        <v>80.959999999999994</v>
      </c>
      <c r="K15" s="21">
        <f t="shared" si="1"/>
        <v>32.384</v>
      </c>
      <c r="L15" s="21">
        <f t="shared" si="2"/>
        <v>68.084000000000003</v>
      </c>
      <c r="M15" s="40">
        <v>1</v>
      </c>
      <c r="N15" s="63" t="s">
        <v>309</v>
      </c>
      <c r="O15" s="63" t="s">
        <v>309</v>
      </c>
    </row>
    <row r="16" spans="1:15" ht="35.1" customHeight="1" thickTop="1" thickBot="1">
      <c r="A16" s="38" t="s">
        <v>64</v>
      </c>
      <c r="B16" s="34" t="s">
        <v>65</v>
      </c>
      <c r="C16" s="34" t="s">
        <v>7</v>
      </c>
      <c r="D16" s="39" t="s">
        <v>66</v>
      </c>
      <c r="E16" s="34" t="s">
        <v>295</v>
      </c>
      <c r="F16" s="90"/>
      <c r="G16" s="46" t="s">
        <v>67</v>
      </c>
      <c r="H16" s="21">
        <v>72.5</v>
      </c>
      <c r="I16" s="21">
        <f t="shared" si="0"/>
        <v>43.5</v>
      </c>
      <c r="J16" s="21">
        <v>83.64</v>
      </c>
      <c r="K16" s="21">
        <f t="shared" si="1"/>
        <v>33.456000000000003</v>
      </c>
      <c r="L16" s="21">
        <f t="shared" si="2"/>
        <v>76.956000000000003</v>
      </c>
      <c r="M16" s="40">
        <v>1</v>
      </c>
      <c r="N16" s="63" t="s">
        <v>309</v>
      </c>
      <c r="O16" s="63" t="s">
        <v>309</v>
      </c>
    </row>
    <row r="17" spans="1:15" ht="35.1" customHeight="1" thickTop="1">
      <c r="A17" s="36">
        <v>20161006</v>
      </c>
      <c r="B17" s="48" t="s">
        <v>68</v>
      </c>
      <c r="C17" s="48" t="s">
        <v>7</v>
      </c>
      <c r="D17" s="49" t="s">
        <v>69</v>
      </c>
      <c r="E17" s="23" t="s">
        <v>298</v>
      </c>
      <c r="F17" s="90"/>
      <c r="G17" s="51" t="s">
        <v>70</v>
      </c>
      <c r="H17" s="29">
        <v>74.5</v>
      </c>
      <c r="I17" s="29">
        <f t="shared" si="0"/>
        <v>44.699999999999996</v>
      </c>
      <c r="J17" s="29">
        <v>79.8</v>
      </c>
      <c r="K17" s="29">
        <f t="shared" si="1"/>
        <v>31.92</v>
      </c>
      <c r="L17" s="29">
        <f t="shared" si="2"/>
        <v>76.62</v>
      </c>
      <c r="M17" s="35">
        <v>1</v>
      </c>
      <c r="N17" s="52" t="s">
        <v>309</v>
      </c>
      <c r="O17" s="56" t="s">
        <v>309</v>
      </c>
    </row>
    <row r="18" spans="1:15" ht="35.1" customHeight="1" thickBot="1">
      <c r="A18" s="14">
        <v>20160810</v>
      </c>
      <c r="B18" s="6" t="s">
        <v>71</v>
      </c>
      <c r="C18" s="6" t="s">
        <v>15</v>
      </c>
      <c r="D18" s="7" t="s">
        <v>72</v>
      </c>
      <c r="E18" s="24" t="s">
        <v>295</v>
      </c>
      <c r="F18" s="91"/>
      <c r="G18" s="17" t="s">
        <v>70</v>
      </c>
      <c r="H18" s="20">
        <v>64.5</v>
      </c>
      <c r="I18" s="20">
        <f t="shared" si="0"/>
        <v>38.699999999999996</v>
      </c>
      <c r="J18" s="20">
        <v>82.38</v>
      </c>
      <c r="K18" s="20">
        <f t="shared" si="1"/>
        <v>32.951999999999998</v>
      </c>
      <c r="L18" s="20">
        <f t="shared" si="2"/>
        <v>71.651999999999987</v>
      </c>
      <c r="M18" s="12">
        <v>3</v>
      </c>
      <c r="N18" s="63" t="s">
        <v>309</v>
      </c>
      <c r="O18" s="57" t="s">
        <v>309</v>
      </c>
    </row>
    <row r="19" spans="1:15" ht="35.1" customHeight="1" thickTop="1" thickBot="1">
      <c r="A19" s="40">
        <v>20162628</v>
      </c>
      <c r="B19" s="34" t="s">
        <v>74</v>
      </c>
      <c r="C19" s="34" t="s">
        <v>15</v>
      </c>
      <c r="D19" s="39" t="s">
        <v>28</v>
      </c>
      <c r="E19" s="41" t="s">
        <v>299</v>
      </c>
      <c r="F19" s="89" t="s">
        <v>128</v>
      </c>
      <c r="G19" s="46" t="s">
        <v>75</v>
      </c>
      <c r="H19" s="21">
        <v>64</v>
      </c>
      <c r="I19" s="21">
        <f t="shared" si="0"/>
        <v>38.4</v>
      </c>
      <c r="J19" s="21">
        <v>81.34</v>
      </c>
      <c r="K19" s="21">
        <f t="shared" si="1"/>
        <v>32.536000000000001</v>
      </c>
      <c r="L19" s="21">
        <f t="shared" si="2"/>
        <v>70.936000000000007</v>
      </c>
      <c r="M19" s="33">
        <v>1</v>
      </c>
      <c r="N19" s="63" t="s">
        <v>309</v>
      </c>
      <c r="O19" s="57" t="s">
        <v>309</v>
      </c>
    </row>
    <row r="20" spans="1:15" ht="35.1" customHeight="1" thickTop="1" thickBot="1">
      <c r="A20" s="38" t="s">
        <v>79</v>
      </c>
      <c r="B20" s="34" t="s">
        <v>80</v>
      </c>
      <c r="C20" s="34" t="s">
        <v>15</v>
      </c>
      <c r="D20" s="39" t="s">
        <v>81</v>
      </c>
      <c r="E20" s="34" t="s">
        <v>300</v>
      </c>
      <c r="F20" s="90"/>
      <c r="G20" s="46" t="s">
        <v>78</v>
      </c>
      <c r="H20" s="21">
        <v>48</v>
      </c>
      <c r="I20" s="21">
        <f>H20*0.6</f>
        <v>28.799999999999997</v>
      </c>
      <c r="J20" s="21">
        <v>78.64</v>
      </c>
      <c r="K20" s="21">
        <f>J20*0.4</f>
        <v>31.456000000000003</v>
      </c>
      <c r="L20" s="21">
        <f>I20+K20</f>
        <v>60.256</v>
      </c>
      <c r="M20" s="40">
        <v>1</v>
      </c>
      <c r="N20" s="63" t="s">
        <v>309</v>
      </c>
      <c r="O20" s="57" t="s">
        <v>309</v>
      </c>
    </row>
    <row r="21" spans="1:15" ht="35.1" customHeight="1" thickTop="1" thickBot="1">
      <c r="A21" s="33">
        <v>20161115</v>
      </c>
      <c r="B21" s="34" t="s">
        <v>82</v>
      </c>
      <c r="C21" s="34" t="s">
        <v>7</v>
      </c>
      <c r="D21" s="39" t="s">
        <v>83</v>
      </c>
      <c r="E21" s="45" t="s">
        <v>295</v>
      </c>
      <c r="F21" s="96" t="s">
        <v>142</v>
      </c>
      <c r="G21" s="40" t="s">
        <v>84</v>
      </c>
      <c r="H21" s="21">
        <v>63</v>
      </c>
      <c r="I21" s="21">
        <f t="shared" si="0"/>
        <v>37.799999999999997</v>
      </c>
      <c r="J21" s="21">
        <v>78.78</v>
      </c>
      <c r="K21" s="21">
        <f t="shared" si="1"/>
        <v>31.512</v>
      </c>
      <c r="L21" s="21">
        <f t="shared" si="2"/>
        <v>69.311999999999998</v>
      </c>
      <c r="M21" s="33">
        <v>1</v>
      </c>
      <c r="N21" s="63" t="s">
        <v>309</v>
      </c>
      <c r="O21" s="57" t="s">
        <v>309</v>
      </c>
    </row>
    <row r="22" spans="1:15" ht="35.1" customHeight="1" thickTop="1" thickBot="1">
      <c r="A22" s="38" t="s">
        <v>85</v>
      </c>
      <c r="B22" s="34" t="s">
        <v>86</v>
      </c>
      <c r="C22" s="34" t="s">
        <v>15</v>
      </c>
      <c r="D22" s="39" t="s">
        <v>87</v>
      </c>
      <c r="E22" s="34" t="s">
        <v>299</v>
      </c>
      <c r="F22" s="97"/>
      <c r="G22" s="46" t="s">
        <v>88</v>
      </c>
      <c r="H22" s="21">
        <v>61.5</v>
      </c>
      <c r="I22" s="21">
        <f t="shared" si="0"/>
        <v>36.9</v>
      </c>
      <c r="J22" s="21">
        <v>82.48</v>
      </c>
      <c r="K22" s="21">
        <f t="shared" si="1"/>
        <v>32.992000000000004</v>
      </c>
      <c r="L22" s="21">
        <f t="shared" si="2"/>
        <v>69.891999999999996</v>
      </c>
      <c r="M22" s="40">
        <v>1</v>
      </c>
      <c r="N22" s="63" t="s">
        <v>309</v>
      </c>
      <c r="O22" s="57" t="s">
        <v>309</v>
      </c>
    </row>
    <row r="23" spans="1:15" ht="35.1" customHeight="1" thickTop="1" thickBot="1">
      <c r="A23" s="38" t="s">
        <v>89</v>
      </c>
      <c r="B23" s="34" t="s">
        <v>90</v>
      </c>
      <c r="C23" s="34" t="s">
        <v>7</v>
      </c>
      <c r="D23" s="39" t="s">
        <v>55</v>
      </c>
      <c r="E23" s="45" t="s">
        <v>301</v>
      </c>
      <c r="F23" s="98"/>
      <c r="G23" s="46" t="s">
        <v>91</v>
      </c>
      <c r="H23" s="21">
        <v>66</v>
      </c>
      <c r="I23" s="21">
        <f t="shared" si="0"/>
        <v>39.6</v>
      </c>
      <c r="J23" s="21">
        <v>80.28</v>
      </c>
      <c r="K23" s="21">
        <f t="shared" si="1"/>
        <v>32.112000000000002</v>
      </c>
      <c r="L23" s="21">
        <f t="shared" si="2"/>
        <v>71.712000000000003</v>
      </c>
      <c r="M23" s="40">
        <v>1</v>
      </c>
      <c r="N23" s="63" t="s">
        <v>309</v>
      </c>
      <c r="O23" s="57" t="s">
        <v>309</v>
      </c>
    </row>
    <row r="24" spans="1:15" ht="35.1" customHeight="1" thickTop="1">
      <c r="A24" s="47" t="s">
        <v>92</v>
      </c>
      <c r="B24" s="48" t="s">
        <v>93</v>
      </c>
      <c r="C24" s="48" t="s">
        <v>15</v>
      </c>
      <c r="D24" s="49" t="s">
        <v>94</v>
      </c>
      <c r="E24" s="23" t="s">
        <v>292</v>
      </c>
      <c r="F24" s="89" t="s">
        <v>136</v>
      </c>
      <c r="G24" s="51" t="s">
        <v>95</v>
      </c>
      <c r="H24" s="29">
        <v>67</v>
      </c>
      <c r="I24" s="29">
        <f t="shared" si="0"/>
        <v>40.199999999999996</v>
      </c>
      <c r="J24" s="29">
        <v>84.74</v>
      </c>
      <c r="K24" s="29">
        <f t="shared" si="1"/>
        <v>33.896000000000001</v>
      </c>
      <c r="L24" s="29">
        <f t="shared" si="2"/>
        <v>74.096000000000004</v>
      </c>
      <c r="M24" s="52">
        <v>1</v>
      </c>
      <c r="N24" s="52" t="s">
        <v>309</v>
      </c>
      <c r="O24" s="52" t="s">
        <v>309</v>
      </c>
    </row>
    <row r="25" spans="1:15" ht="35.1" customHeight="1" thickBot="1">
      <c r="A25" s="9" t="s">
        <v>96</v>
      </c>
      <c r="B25" s="6" t="s">
        <v>97</v>
      </c>
      <c r="C25" s="6" t="s">
        <v>15</v>
      </c>
      <c r="D25" s="7" t="s">
        <v>23</v>
      </c>
      <c r="E25" s="24" t="s">
        <v>297</v>
      </c>
      <c r="F25" s="90"/>
      <c r="G25" s="17" t="s">
        <v>95</v>
      </c>
      <c r="H25" s="20">
        <v>63</v>
      </c>
      <c r="I25" s="20">
        <f>H25*0.6</f>
        <v>37.799999999999997</v>
      </c>
      <c r="J25" s="20">
        <v>86.08</v>
      </c>
      <c r="K25" s="20">
        <f>J25*0.4</f>
        <v>34.432000000000002</v>
      </c>
      <c r="L25" s="20">
        <f>I25+K25</f>
        <v>72.231999999999999</v>
      </c>
      <c r="M25" s="8">
        <v>2</v>
      </c>
      <c r="N25" s="8" t="s">
        <v>309</v>
      </c>
      <c r="O25" s="8" t="s">
        <v>309</v>
      </c>
    </row>
    <row r="26" spans="1:15" ht="35.1" customHeight="1" thickTop="1" thickBot="1">
      <c r="A26" s="38" t="s">
        <v>99</v>
      </c>
      <c r="B26" s="34" t="s">
        <v>100</v>
      </c>
      <c r="C26" s="34" t="s">
        <v>7</v>
      </c>
      <c r="D26" s="39" t="s">
        <v>73</v>
      </c>
      <c r="E26" s="41" t="s">
        <v>302</v>
      </c>
      <c r="F26" s="90"/>
      <c r="G26" s="40" t="s">
        <v>98</v>
      </c>
      <c r="H26" s="21">
        <v>67</v>
      </c>
      <c r="I26" s="21">
        <f>H26*0.6</f>
        <v>40.199999999999996</v>
      </c>
      <c r="J26" s="21">
        <v>84.28</v>
      </c>
      <c r="K26" s="21">
        <f>J26*0.4</f>
        <v>33.712000000000003</v>
      </c>
      <c r="L26" s="21">
        <f>I26+K26</f>
        <v>73.912000000000006</v>
      </c>
      <c r="M26" s="40">
        <v>1</v>
      </c>
      <c r="N26" s="8" t="s">
        <v>309</v>
      </c>
      <c r="O26" s="8" t="s">
        <v>309</v>
      </c>
    </row>
    <row r="27" spans="1:15" ht="35.1" customHeight="1" thickTop="1" thickBot="1">
      <c r="A27" s="54" t="s">
        <v>143</v>
      </c>
      <c r="B27" s="34" t="s">
        <v>144</v>
      </c>
      <c r="C27" s="34" t="s">
        <v>7</v>
      </c>
      <c r="D27" s="39" t="s">
        <v>10</v>
      </c>
      <c r="E27" s="41" t="s">
        <v>145</v>
      </c>
      <c r="F27" s="91"/>
      <c r="G27" s="40" t="s">
        <v>146</v>
      </c>
      <c r="H27" s="21">
        <v>63</v>
      </c>
      <c r="I27" s="21">
        <f>H27*0.4</f>
        <v>25.200000000000003</v>
      </c>
      <c r="J27" s="21">
        <v>88.6</v>
      </c>
      <c r="K27" s="21">
        <f>J27*0.6</f>
        <v>53.16</v>
      </c>
      <c r="L27" s="21">
        <f>I27+K27</f>
        <v>78.36</v>
      </c>
      <c r="M27" s="40">
        <v>1</v>
      </c>
      <c r="N27" s="8" t="s">
        <v>309</v>
      </c>
      <c r="O27" s="8" t="s">
        <v>309</v>
      </c>
    </row>
    <row r="28" spans="1:15" ht="35.1" customHeight="1" thickTop="1" thickBot="1">
      <c r="A28" s="38" t="s">
        <v>101</v>
      </c>
      <c r="B28" s="39" t="s">
        <v>102</v>
      </c>
      <c r="C28" s="39" t="s">
        <v>15</v>
      </c>
      <c r="D28" s="39" t="s">
        <v>103</v>
      </c>
      <c r="E28" s="39" t="s">
        <v>297</v>
      </c>
      <c r="F28" s="39" t="s">
        <v>129</v>
      </c>
      <c r="G28" s="46" t="s">
        <v>104</v>
      </c>
      <c r="H28" s="21">
        <v>66.5</v>
      </c>
      <c r="I28" s="21">
        <f t="shared" si="0"/>
        <v>39.9</v>
      </c>
      <c r="J28" s="21">
        <v>78.92</v>
      </c>
      <c r="K28" s="21">
        <f t="shared" si="1"/>
        <v>31.568000000000001</v>
      </c>
      <c r="L28" s="21">
        <f t="shared" si="2"/>
        <v>71.468000000000004</v>
      </c>
      <c r="M28" s="40">
        <v>1</v>
      </c>
      <c r="N28" s="8" t="s">
        <v>309</v>
      </c>
      <c r="O28" s="8" t="s">
        <v>309</v>
      </c>
    </row>
    <row r="29" spans="1:15" ht="35.1" customHeight="1" thickTop="1" thickBot="1">
      <c r="A29" s="38" t="s">
        <v>105</v>
      </c>
      <c r="B29" s="34" t="s">
        <v>106</v>
      </c>
      <c r="C29" s="34" t="s">
        <v>15</v>
      </c>
      <c r="D29" s="39" t="s">
        <v>107</v>
      </c>
      <c r="E29" s="45" t="s">
        <v>303</v>
      </c>
      <c r="F29" s="45" t="s">
        <v>130</v>
      </c>
      <c r="G29" s="46" t="s">
        <v>108</v>
      </c>
      <c r="H29" s="21">
        <v>52.5</v>
      </c>
      <c r="I29" s="21">
        <f t="shared" si="0"/>
        <v>31.5</v>
      </c>
      <c r="J29" s="21">
        <v>80.599999999999994</v>
      </c>
      <c r="K29" s="21">
        <f t="shared" si="1"/>
        <v>32.24</v>
      </c>
      <c r="L29" s="21">
        <f t="shared" si="2"/>
        <v>63.74</v>
      </c>
      <c r="M29" s="40">
        <v>1</v>
      </c>
      <c r="N29" s="8" t="s">
        <v>309</v>
      </c>
      <c r="O29" s="8" t="s">
        <v>309</v>
      </c>
    </row>
    <row r="30" spans="1:15" ht="35.1" customHeight="1" thickTop="1" thickBot="1">
      <c r="A30" s="38" t="s">
        <v>110</v>
      </c>
      <c r="B30" s="34" t="s">
        <v>111</v>
      </c>
      <c r="C30" s="34" t="s">
        <v>7</v>
      </c>
      <c r="D30" s="39" t="s">
        <v>47</v>
      </c>
      <c r="E30" s="34" t="s">
        <v>297</v>
      </c>
      <c r="F30" s="61" t="s">
        <v>137</v>
      </c>
      <c r="G30" s="46" t="s">
        <v>109</v>
      </c>
      <c r="H30" s="21">
        <v>65.5</v>
      </c>
      <c r="I30" s="21">
        <f t="shared" ref="I30:I37" si="3">H30*0.6</f>
        <v>39.299999999999997</v>
      </c>
      <c r="J30" s="21">
        <v>81.86</v>
      </c>
      <c r="K30" s="21">
        <f t="shared" ref="K30:K37" si="4">J30*0.4</f>
        <v>32.744</v>
      </c>
      <c r="L30" s="21">
        <f t="shared" ref="L30:L37" si="5">I30+K30</f>
        <v>72.043999999999997</v>
      </c>
      <c r="M30" s="40">
        <v>1</v>
      </c>
      <c r="N30" s="8" t="s">
        <v>309</v>
      </c>
      <c r="O30" s="8" t="s">
        <v>309</v>
      </c>
    </row>
    <row r="31" spans="1:15" ht="35.1" customHeight="1" thickTop="1" thickBot="1">
      <c r="A31" s="38" t="s">
        <v>113</v>
      </c>
      <c r="B31" s="34" t="s">
        <v>114</v>
      </c>
      <c r="C31" s="34" t="s">
        <v>7</v>
      </c>
      <c r="D31" s="39" t="s">
        <v>38</v>
      </c>
      <c r="E31" s="34" t="s">
        <v>297</v>
      </c>
      <c r="F31" s="84" t="s">
        <v>289</v>
      </c>
      <c r="G31" s="46" t="s">
        <v>112</v>
      </c>
      <c r="H31" s="21">
        <v>64</v>
      </c>
      <c r="I31" s="21">
        <f t="shared" si="3"/>
        <v>38.4</v>
      </c>
      <c r="J31" s="21">
        <v>82.08</v>
      </c>
      <c r="K31" s="21">
        <f t="shared" si="4"/>
        <v>32.832000000000001</v>
      </c>
      <c r="L31" s="21">
        <f t="shared" si="5"/>
        <v>71.231999999999999</v>
      </c>
      <c r="M31" s="40">
        <v>1</v>
      </c>
      <c r="N31" s="8" t="s">
        <v>309</v>
      </c>
      <c r="O31" s="8" t="s">
        <v>309</v>
      </c>
    </row>
    <row r="32" spans="1:15" ht="35.1" customHeight="1" thickTop="1" thickBot="1">
      <c r="A32" s="38" t="s">
        <v>115</v>
      </c>
      <c r="B32" s="34" t="s">
        <v>116</v>
      </c>
      <c r="C32" s="34" t="s">
        <v>15</v>
      </c>
      <c r="D32" s="39" t="s">
        <v>54</v>
      </c>
      <c r="E32" s="34" t="s">
        <v>304</v>
      </c>
      <c r="F32" s="85"/>
      <c r="G32" s="46" t="s">
        <v>117</v>
      </c>
      <c r="H32" s="21">
        <v>46.5</v>
      </c>
      <c r="I32" s="21">
        <f t="shared" si="3"/>
        <v>27.9</v>
      </c>
      <c r="J32" s="21">
        <v>81.739999999999995</v>
      </c>
      <c r="K32" s="21">
        <f t="shared" si="4"/>
        <v>32.695999999999998</v>
      </c>
      <c r="L32" s="21">
        <f t="shared" si="5"/>
        <v>60.595999999999997</v>
      </c>
      <c r="M32" s="40">
        <v>1</v>
      </c>
      <c r="N32" s="8" t="s">
        <v>309</v>
      </c>
      <c r="O32" s="8" t="s">
        <v>309</v>
      </c>
    </row>
    <row r="33" spans="1:15" ht="35.1" customHeight="1" thickTop="1" thickBot="1">
      <c r="A33" s="38" t="s">
        <v>119</v>
      </c>
      <c r="B33" s="34" t="s">
        <v>120</v>
      </c>
      <c r="C33" s="34" t="s">
        <v>7</v>
      </c>
      <c r="D33" s="39" t="s">
        <v>118</v>
      </c>
      <c r="E33" s="34" t="s">
        <v>291</v>
      </c>
      <c r="F33" s="62" t="s">
        <v>138</v>
      </c>
      <c r="G33" s="46" t="s">
        <v>121</v>
      </c>
      <c r="H33" s="21">
        <v>72.5</v>
      </c>
      <c r="I33" s="21">
        <f t="shared" si="3"/>
        <v>43.5</v>
      </c>
      <c r="J33" s="21">
        <v>84.16</v>
      </c>
      <c r="K33" s="21">
        <f t="shared" si="4"/>
        <v>33.664000000000001</v>
      </c>
      <c r="L33" s="21">
        <f t="shared" si="5"/>
        <v>77.164000000000001</v>
      </c>
      <c r="M33" s="40">
        <v>1</v>
      </c>
      <c r="N33" s="8" t="s">
        <v>309</v>
      </c>
      <c r="O33" s="8" t="s">
        <v>309</v>
      </c>
    </row>
    <row r="34" spans="1:15" ht="35.1" customHeight="1" thickTop="1" thickBot="1">
      <c r="A34" s="38" t="s">
        <v>122</v>
      </c>
      <c r="B34" s="34" t="s">
        <v>123</v>
      </c>
      <c r="C34" s="34" t="s">
        <v>15</v>
      </c>
      <c r="D34" s="39" t="s">
        <v>124</v>
      </c>
      <c r="E34" s="34" t="s">
        <v>297</v>
      </c>
      <c r="F34" s="34" t="s">
        <v>139</v>
      </c>
      <c r="G34" s="46" t="s">
        <v>125</v>
      </c>
      <c r="H34" s="21">
        <v>71</v>
      </c>
      <c r="I34" s="21">
        <f t="shared" si="3"/>
        <v>42.6</v>
      </c>
      <c r="J34" s="21">
        <v>83.28</v>
      </c>
      <c r="K34" s="21">
        <f t="shared" si="4"/>
        <v>33.312000000000005</v>
      </c>
      <c r="L34" s="21">
        <f t="shared" si="5"/>
        <v>75.912000000000006</v>
      </c>
      <c r="M34" s="40">
        <v>1</v>
      </c>
      <c r="N34" s="8" t="s">
        <v>309</v>
      </c>
      <c r="O34" s="8" t="s">
        <v>309</v>
      </c>
    </row>
    <row r="35" spans="1:15" ht="35.1" customHeight="1" thickTop="1">
      <c r="A35" s="2" t="s">
        <v>147</v>
      </c>
      <c r="B35" s="3" t="s">
        <v>148</v>
      </c>
      <c r="C35" s="3" t="s">
        <v>15</v>
      </c>
      <c r="D35" s="4" t="s">
        <v>66</v>
      </c>
      <c r="E35" s="3" t="s">
        <v>145</v>
      </c>
      <c r="F35" s="86" t="s">
        <v>307</v>
      </c>
      <c r="G35" s="87" t="s">
        <v>308</v>
      </c>
      <c r="H35" s="19">
        <v>57</v>
      </c>
      <c r="I35" s="19">
        <f t="shared" si="3"/>
        <v>34.199999999999996</v>
      </c>
      <c r="J35" s="19">
        <v>79.12</v>
      </c>
      <c r="K35" s="19">
        <f t="shared" si="4"/>
        <v>31.648000000000003</v>
      </c>
      <c r="L35" s="19">
        <f t="shared" si="5"/>
        <v>65.847999999999999</v>
      </c>
      <c r="M35" s="5">
        <v>2</v>
      </c>
      <c r="N35" s="5" t="s">
        <v>309</v>
      </c>
      <c r="O35" s="37" t="s">
        <v>309</v>
      </c>
    </row>
    <row r="36" spans="1:15" ht="33" customHeight="1">
      <c r="A36" s="2" t="s">
        <v>149</v>
      </c>
      <c r="B36" s="68" t="s">
        <v>150</v>
      </c>
      <c r="C36" s="68" t="s">
        <v>7</v>
      </c>
      <c r="D36" s="4" t="s">
        <v>151</v>
      </c>
      <c r="E36" s="68" t="s">
        <v>145</v>
      </c>
      <c r="F36" s="86"/>
      <c r="G36" s="87"/>
      <c r="H36" s="19">
        <v>57.5</v>
      </c>
      <c r="I36" s="19">
        <f t="shared" si="3"/>
        <v>34.5</v>
      </c>
      <c r="J36" s="19">
        <v>76.58</v>
      </c>
      <c r="K36" s="19">
        <f t="shared" si="4"/>
        <v>30.632000000000001</v>
      </c>
      <c r="L36" s="19">
        <f t="shared" si="5"/>
        <v>65.132000000000005</v>
      </c>
      <c r="M36" s="5">
        <v>3</v>
      </c>
      <c r="N36" s="5" t="s">
        <v>309</v>
      </c>
      <c r="O36" s="69" t="s">
        <v>309</v>
      </c>
    </row>
    <row r="37" spans="1:15" ht="33" customHeight="1" thickBot="1">
      <c r="A37" s="76" t="s">
        <v>310</v>
      </c>
      <c r="B37" s="77" t="s">
        <v>311</v>
      </c>
      <c r="C37" s="77" t="s">
        <v>15</v>
      </c>
      <c r="D37" s="78" t="s">
        <v>312</v>
      </c>
      <c r="E37" s="77" t="s">
        <v>313</v>
      </c>
      <c r="F37" s="85"/>
      <c r="G37" s="88"/>
      <c r="H37" s="79">
        <v>48.5</v>
      </c>
      <c r="I37" s="79">
        <f t="shared" si="3"/>
        <v>29.099999999999998</v>
      </c>
      <c r="J37" s="79">
        <v>82.4</v>
      </c>
      <c r="K37" s="79">
        <f t="shared" si="4"/>
        <v>32.96</v>
      </c>
      <c r="L37" s="79">
        <f t="shared" si="5"/>
        <v>62.06</v>
      </c>
      <c r="M37" s="80">
        <v>4</v>
      </c>
      <c r="N37" s="63" t="s">
        <v>309</v>
      </c>
      <c r="O37" s="65" t="s">
        <v>309</v>
      </c>
    </row>
    <row r="38" spans="1:15" ht="33" customHeight="1" thickTop="1">
      <c r="A38" s="55" t="s">
        <v>152</v>
      </c>
      <c r="B38" s="52" t="s">
        <v>153</v>
      </c>
      <c r="C38" s="48" t="s">
        <v>7</v>
      </c>
      <c r="D38" s="49" t="s">
        <v>154</v>
      </c>
      <c r="E38" s="48" t="s">
        <v>155</v>
      </c>
      <c r="F38" s="84" t="s">
        <v>162</v>
      </c>
      <c r="G38" s="92" t="s">
        <v>163</v>
      </c>
      <c r="H38" s="29">
        <v>58</v>
      </c>
      <c r="I38" s="29">
        <f t="shared" ref="I38:I90" si="6">H38*0.6</f>
        <v>34.799999999999997</v>
      </c>
      <c r="J38" s="29">
        <v>77.459999999999994</v>
      </c>
      <c r="K38" s="29">
        <f t="shared" ref="K38:K90" si="7">J38*0.4</f>
        <v>30.983999999999998</v>
      </c>
      <c r="L38" s="29">
        <f t="shared" ref="L38:L90" si="8">I38+K38</f>
        <v>65.783999999999992</v>
      </c>
      <c r="M38" s="52">
        <v>1</v>
      </c>
      <c r="N38" s="5" t="s">
        <v>309</v>
      </c>
      <c r="O38" s="37" t="s">
        <v>309</v>
      </c>
    </row>
    <row r="39" spans="1:15" ht="33" customHeight="1" thickBot="1">
      <c r="A39" s="27" t="s">
        <v>156</v>
      </c>
      <c r="B39" s="17" t="s">
        <v>157</v>
      </c>
      <c r="C39" s="6" t="s">
        <v>7</v>
      </c>
      <c r="D39" s="7" t="s">
        <v>158</v>
      </c>
      <c r="E39" s="6" t="s">
        <v>145</v>
      </c>
      <c r="F39" s="86"/>
      <c r="G39" s="93"/>
      <c r="H39" s="20">
        <v>50</v>
      </c>
      <c r="I39" s="20">
        <f t="shared" si="6"/>
        <v>30</v>
      </c>
      <c r="J39" s="20">
        <v>79.099999999999994</v>
      </c>
      <c r="K39" s="20">
        <f t="shared" si="7"/>
        <v>31.64</v>
      </c>
      <c r="L39" s="20">
        <f t="shared" si="8"/>
        <v>61.64</v>
      </c>
      <c r="M39" s="8">
        <v>2</v>
      </c>
      <c r="N39" s="8" t="s">
        <v>309</v>
      </c>
      <c r="O39" s="57" t="s">
        <v>309</v>
      </c>
    </row>
    <row r="40" spans="1:15" ht="33" customHeight="1" thickTop="1">
      <c r="A40" s="71" t="s">
        <v>159</v>
      </c>
      <c r="B40" s="66" t="s">
        <v>160</v>
      </c>
      <c r="C40" s="66" t="s">
        <v>7</v>
      </c>
      <c r="D40" s="72" t="s">
        <v>161</v>
      </c>
      <c r="E40" s="66" t="s">
        <v>155</v>
      </c>
      <c r="F40" s="86"/>
      <c r="G40" s="84" t="s">
        <v>164</v>
      </c>
      <c r="H40" s="73">
        <v>53.5</v>
      </c>
      <c r="I40" s="73">
        <f>H40*0.6</f>
        <v>32.1</v>
      </c>
      <c r="J40" s="73">
        <v>77.62</v>
      </c>
      <c r="K40" s="73">
        <f>J40*0.4</f>
        <v>31.048000000000002</v>
      </c>
      <c r="L40" s="73">
        <f>I40+K40</f>
        <v>63.148000000000003</v>
      </c>
      <c r="M40" s="74">
        <v>2</v>
      </c>
      <c r="N40" s="74" t="s">
        <v>309</v>
      </c>
      <c r="O40" s="75" t="s">
        <v>309</v>
      </c>
    </row>
    <row r="41" spans="1:15" ht="33" customHeight="1" thickBot="1">
      <c r="A41" s="27" t="s">
        <v>314</v>
      </c>
      <c r="B41" s="67" t="s">
        <v>315</v>
      </c>
      <c r="C41" s="67" t="s">
        <v>7</v>
      </c>
      <c r="D41" s="7" t="s">
        <v>316</v>
      </c>
      <c r="E41" s="67" t="s">
        <v>317</v>
      </c>
      <c r="F41" s="85"/>
      <c r="G41" s="85"/>
      <c r="H41" s="20">
        <v>50.5</v>
      </c>
      <c r="I41" s="20">
        <f>H41*0.6</f>
        <v>30.299999999999997</v>
      </c>
      <c r="J41" s="20">
        <v>77.78</v>
      </c>
      <c r="K41" s="20">
        <f>J41*0.4</f>
        <v>31.112000000000002</v>
      </c>
      <c r="L41" s="20">
        <f>I41+K41</f>
        <v>61.411999999999999</v>
      </c>
      <c r="M41" s="8">
        <v>3</v>
      </c>
      <c r="N41" s="8" t="s">
        <v>309</v>
      </c>
      <c r="O41" s="70" t="s">
        <v>309</v>
      </c>
    </row>
    <row r="42" spans="1:15" ht="33" customHeight="1" thickTop="1">
      <c r="A42" s="76" t="s">
        <v>165</v>
      </c>
      <c r="B42" s="78" t="s">
        <v>166</v>
      </c>
      <c r="C42" s="78" t="s">
        <v>7</v>
      </c>
      <c r="D42" s="78" t="s">
        <v>167</v>
      </c>
      <c r="E42" s="78" t="s">
        <v>168</v>
      </c>
      <c r="F42" s="84" t="s">
        <v>178</v>
      </c>
      <c r="G42" s="92" t="s">
        <v>179</v>
      </c>
      <c r="H42" s="79">
        <v>63</v>
      </c>
      <c r="I42" s="79">
        <f t="shared" si="6"/>
        <v>37.799999999999997</v>
      </c>
      <c r="J42" s="79">
        <v>78.34</v>
      </c>
      <c r="K42" s="79">
        <f t="shared" si="7"/>
        <v>31.336000000000002</v>
      </c>
      <c r="L42" s="79">
        <f t="shared" si="8"/>
        <v>69.135999999999996</v>
      </c>
      <c r="M42" s="81">
        <v>1</v>
      </c>
      <c r="N42" s="80" t="s">
        <v>309</v>
      </c>
      <c r="O42" s="64" t="s">
        <v>309</v>
      </c>
    </row>
    <row r="43" spans="1:15" ht="33" customHeight="1">
      <c r="A43" s="2" t="s">
        <v>169</v>
      </c>
      <c r="B43" s="4" t="s">
        <v>170</v>
      </c>
      <c r="C43" s="4" t="s">
        <v>7</v>
      </c>
      <c r="D43" s="4" t="s">
        <v>171</v>
      </c>
      <c r="E43" s="4" t="s">
        <v>168</v>
      </c>
      <c r="F43" s="86"/>
      <c r="G43" s="99"/>
      <c r="H43" s="19">
        <v>59.5</v>
      </c>
      <c r="I43" s="19">
        <f t="shared" si="6"/>
        <v>35.699999999999996</v>
      </c>
      <c r="J43" s="19">
        <v>79.06</v>
      </c>
      <c r="K43" s="19">
        <f t="shared" si="7"/>
        <v>31.624000000000002</v>
      </c>
      <c r="L43" s="19">
        <f t="shared" si="8"/>
        <v>67.323999999999998</v>
      </c>
      <c r="M43" s="11">
        <v>2</v>
      </c>
      <c r="N43" s="5" t="s">
        <v>309</v>
      </c>
      <c r="O43" s="37" t="s">
        <v>309</v>
      </c>
    </row>
    <row r="44" spans="1:15" ht="33" customHeight="1" thickBot="1">
      <c r="A44" s="27" t="s">
        <v>172</v>
      </c>
      <c r="B44" s="7" t="s">
        <v>173</v>
      </c>
      <c r="C44" s="7" t="s">
        <v>15</v>
      </c>
      <c r="D44" s="7" t="s">
        <v>174</v>
      </c>
      <c r="E44" s="7" t="s">
        <v>168</v>
      </c>
      <c r="F44" s="86"/>
      <c r="G44" s="93"/>
      <c r="H44" s="20">
        <v>51.5</v>
      </c>
      <c r="I44" s="20">
        <f t="shared" si="6"/>
        <v>30.9</v>
      </c>
      <c r="J44" s="20">
        <v>76.459999999999994</v>
      </c>
      <c r="K44" s="20">
        <f t="shared" si="7"/>
        <v>30.584</v>
      </c>
      <c r="L44" s="20">
        <f t="shared" si="8"/>
        <v>61.483999999999995</v>
      </c>
      <c r="M44" s="28">
        <v>3</v>
      </c>
      <c r="N44" s="8" t="s">
        <v>309</v>
      </c>
      <c r="O44" s="83" t="s">
        <v>309</v>
      </c>
    </row>
    <row r="45" spans="1:15" ht="33" customHeight="1" thickTop="1" thickBot="1">
      <c r="A45" s="54" t="s">
        <v>175</v>
      </c>
      <c r="B45" s="34" t="s">
        <v>176</v>
      </c>
      <c r="C45" s="34" t="s">
        <v>7</v>
      </c>
      <c r="D45" s="39" t="s">
        <v>177</v>
      </c>
      <c r="E45" s="34" t="s">
        <v>145</v>
      </c>
      <c r="F45" s="85"/>
      <c r="G45" s="58" t="s">
        <v>180</v>
      </c>
      <c r="H45" s="21">
        <v>65</v>
      </c>
      <c r="I45" s="21">
        <f t="shared" si="6"/>
        <v>39</v>
      </c>
      <c r="J45" s="21">
        <v>81.06</v>
      </c>
      <c r="K45" s="21">
        <f t="shared" si="7"/>
        <v>32.423999999999999</v>
      </c>
      <c r="L45" s="21">
        <f t="shared" si="8"/>
        <v>71.424000000000007</v>
      </c>
      <c r="M45" s="42">
        <v>1</v>
      </c>
      <c r="N45" s="63" t="s">
        <v>309</v>
      </c>
      <c r="O45" s="82" t="s">
        <v>309</v>
      </c>
    </row>
    <row r="46" spans="1:15" ht="30.95" customHeight="1" thickTop="1" thickBot="1">
      <c r="A46" s="54" t="s">
        <v>181</v>
      </c>
      <c r="B46" s="34" t="s">
        <v>182</v>
      </c>
      <c r="C46" s="34" t="s">
        <v>15</v>
      </c>
      <c r="D46" s="39" t="s">
        <v>76</v>
      </c>
      <c r="E46" s="34" t="s">
        <v>145</v>
      </c>
      <c r="F46" s="84" t="s">
        <v>287</v>
      </c>
      <c r="G46" s="58" t="s">
        <v>183</v>
      </c>
      <c r="H46" s="21">
        <v>57</v>
      </c>
      <c r="I46" s="21">
        <f t="shared" si="6"/>
        <v>34.199999999999996</v>
      </c>
      <c r="J46" s="21">
        <v>84.36</v>
      </c>
      <c r="K46" s="21">
        <f t="shared" si="7"/>
        <v>33.744</v>
      </c>
      <c r="L46" s="21">
        <f t="shared" si="8"/>
        <v>67.943999999999988</v>
      </c>
      <c r="M46" s="59">
        <v>1</v>
      </c>
      <c r="N46" s="8" t="s">
        <v>309</v>
      </c>
      <c r="O46" s="57" t="s">
        <v>309</v>
      </c>
    </row>
    <row r="47" spans="1:15" ht="30.95" customHeight="1" thickTop="1">
      <c r="A47" s="35">
        <v>20162005</v>
      </c>
      <c r="B47" s="35" t="s">
        <v>184</v>
      </c>
      <c r="C47" s="35" t="s">
        <v>7</v>
      </c>
      <c r="D47" s="35">
        <v>1988.01</v>
      </c>
      <c r="E47" s="51" t="s">
        <v>155</v>
      </c>
      <c r="F47" s="86"/>
      <c r="G47" s="92" t="s">
        <v>201</v>
      </c>
      <c r="H47" s="29">
        <v>58</v>
      </c>
      <c r="I47" s="29">
        <f t="shared" si="6"/>
        <v>34.799999999999997</v>
      </c>
      <c r="J47" s="29">
        <v>77.900000000000006</v>
      </c>
      <c r="K47" s="29">
        <f t="shared" si="7"/>
        <v>31.160000000000004</v>
      </c>
      <c r="L47" s="29">
        <f t="shared" si="8"/>
        <v>65.960000000000008</v>
      </c>
      <c r="M47" s="52">
        <v>1</v>
      </c>
      <c r="N47" s="52" t="s">
        <v>309</v>
      </c>
      <c r="O47" s="52" t="s">
        <v>309</v>
      </c>
    </row>
    <row r="48" spans="1:15" ht="30.95" customHeight="1">
      <c r="A48" s="5">
        <v>20161914</v>
      </c>
      <c r="B48" s="3" t="s">
        <v>185</v>
      </c>
      <c r="C48" s="3" t="s">
        <v>7</v>
      </c>
      <c r="D48" s="4" t="s">
        <v>186</v>
      </c>
      <c r="E48" s="15" t="s">
        <v>187</v>
      </c>
      <c r="F48" s="86"/>
      <c r="G48" s="99"/>
      <c r="H48" s="19">
        <v>53</v>
      </c>
      <c r="I48" s="19">
        <f t="shared" si="6"/>
        <v>31.799999999999997</v>
      </c>
      <c r="J48" s="19">
        <v>81.34</v>
      </c>
      <c r="K48" s="19">
        <f t="shared" si="7"/>
        <v>32.536000000000001</v>
      </c>
      <c r="L48" s="19">
        <f t="shared" si="8"/>
        <v>64.335999999999999</v>
      </c>
      <c r="M48" s="5">
        <v>2</v>
      </c>
      <c r="N48" s="5" t="s">
        <v>309</v>
      </c>
      <c r="O48" s="5" t="s">
        <v>309</v>
      </c>
    </row>
    <row r="49" spans="1:15" ht="30.95" customHeight="1">
      <c r="A49" s="5">
        <v>20161923</v>
      </c>
      <c r="B49" s="10" t="s">
        <v>188</v>
      </c>
      <c r="C49" s="10" t="s">
        <v>15</v>
      </c>
      <c r="D49" s="10">
        <v>1978.01</v>
      </c>
      <c r="E49" s="15" t="s">
        <v>187</v>
      </c>
      <c r="F49" s="86"/>
      <c r="G49" s="99"/>
      <c r="H49" s="19">
        <v>55</v>
      </c>
      <c r="I49" s="19">
        <f t="shared" si="6"/>
        <v>33</v>
      </c>
      <c r="J49" s="19">
        <v>77.459999999999994</v>
      </c>
      <c r="K49" s="19">
        <f t="shared" si="7"/>
        <v>30.983999999999998</v>
      </c>
      <c r="L49" s="19">
        <f t="shared" si="8"/>
        <v>63.983999999999995</v>
      </c>
      <c r="M49" s="5">
        <v>3</v>
      </c>
      <c r="N49" s="5" t="s">
        <v>309</v>
      </c>
      <c r="O49" s="5" t="s">
        <v>309</v>
      </c>
    </row>
    <row r="50" spans="1:15" ht="30.95" customHeight="1">
      <c r="A50" s="5">
        <v>20161916</v>
      </c>
      <c r="B50" s="3" t="s">
        <v>189</v>
      </c>
      <c r="C50" s="3" t="s">
        <v>7</v>
      </c>
      <c r="D50" s="4" t="s">
        <v>190</v>
      </c>
      <c r="E50" s="15" t="s">
        <v>155</v>
      </c>
      <c r="F50" s="86"/>
      <c r="G50" s="99"/>
      <c r="H50" s="19">
        <v>54.5</v>
      </c>
      <c r="I50" s="19">
        <f t="shared" si="6"/>
        <v>32.699999999999996</v>
      </c>
      <c r="J50" s="19">
        <v>75.38</v>
      </c>
      <c r="K50" s="19">
        <f t="shared" si="7"/>
        <v>30.152000000000001</v>
      </c>
      <c r="L50" s="19">
        <f t="shared" si="8"/>
        <v>62.851999999999997</v>
      </c>
      <c r="M50" s="5">
        <v>4</v>
      </c>
      <c r="N50" s="5" t="s">
        <v>309</v>
      </c>
      <c r="O50" s="5" t="s">
        <v>309</v>
      </c>
    </row>
    <row r="51" spans="1:15" ht="30.95" customHeight="1">
      <c r="A51" s="5">
        <v>20161904</v>
      </c>
      <c r="B51" s="3" t="s">
        <v>191</v>
      </c>
      <c r="C51" s="3" t="s">
        <v>15</v>
      </c>
      <c r="D51" s="4" t="s">
        <v>192</v>
      </c>
      <c r="E51" s="15" t="s">
        <v>145</v>
      </c>
      <c r="F51" s="86"/>
      <c r="G51" s="99"/>
      <c r="H51" s="19">
        <v>52</v>
      </c>
      <c r="I51" s="19">
        <f t="shared" si="6"/>
        <v>31.2</v>
      </c>
      <c r="J51" s="19">
        <v>78.06</v>
      </c>
      <c r="K51" s="19">
        <f t="shared" si="7"/>
        <v>31.224000000000004</v>
      </c>
      <c r="L51" s="19">
        <f t="shared" si="8"/>
        <v>62.424000000000007</v>
      </c>
      <c r="M51" s="5">
        <v>5</v>
      </c>
      <c r="N51" s="5" t="s">
        <v>309</v>
      </c>
      <c r="O51" s="5" t="s">
        <v>309</v>
      </c>
    </row>
    <row r="52" spans="1:15" ht="30.95" customHeight="1">
      <c r="A52" s="10">
        <v>20162007</v>
      </c>
      <c r="B52" s="10" t="s">
        <v>193</v>
      </c>
      <c r="C52" s="10" t="s">
        <v>7</v>
      </c>
      <c r="D52" s="10">
        <v>1982.01</v>
      </c>
      <c r="E52" s="15" t="s">
        <v>187</v>
      </c>
      <c r="F52" s="86"/>
      <c r="G52" s="99"/>
      <c r="H52" s="19">
        <v>50.5</v>
      </c>
      <c r="I52" s="19">
        <f t="shared" si="6"/>
        <v>30.299999999999997</v>
      </c>
      <c r="J52" s="19">
        <v>78.92</v>
      </c>
      <c r="K52" s="19">
        <f t="shared" si="7"/>
        <v>31.568000000000001</v>
      </c>
      <c r="L52" s="19">
        <f t="shared" si="8"/>
        <v>61.867999999999995</v>
      </c>
      <c r="M52" s="5">
        <v>6</v>
      </c>
      <c r="N52" s="5" t="s">
        <v>309</v>
      </c>
      <c r="O52" s="5" t="s">
        <v>309</v>
      </c>
    </row>
    <row r="53" spans="1:15" ht="30.95" customHeight="1">
      <c r="A53" s="5">
        <v>20161901</v>
      </c>
      <c r="B53" s="3" t="s">
        <v>194</v>
      </c>
      <c r="C53" s="3" t="s">
        <v>15</v>
      </c>
      <c r="D53" s="4" t="s">
        <v>195</v>
      </c>
      <c r="E53" s="15" t="s">
        <v>155</v>
      </c>
      <c r="F53" s="86"/>
      <c r="G53" s="99"/>
      <c r="H53" s="19">
        <v>49</v>
      </c>
      <c r="I53" s="19">
        <f t="shared" si="6"/>
        <v>29.4</v>
      </c>
      <c r="J53" s="19">
        <v>78.599999999999994</v>
      </c>
      <c r="K53" s="19">
        <f t="shared" si="7"/>
        <v>31.439999999999998</v>
      </c>
      <c r="L53" s="19">
        <f t="shared" si="8"/>
        <v>60.839999999999996</v>
      </c>
      <c r="M53" s="5">
        <v>7</v>
      </c>
      <c r="N53" s="5" t="s">
        <v>309</v>
      </c>
      <c r="O53" s="5" t="s">
        <v>309</v>
      </c>
    </row>
    <row r="54" spans="1:15" ht="30.95" customHeight="1">
      <c r="A54" s="10">
        <v>20162001</v>
      </c>
      <c r="B54" s="10" t="s">
        <v>196</v>
      </c>
      <c r="C54" s="10" t="s">
        <v>7</v>
      </c>
      <c r="D54" s="10">
        <v>1977.06</v>
      </c>
      <c r="E54" s="15" t="s">
        <v>187</v>
      </c>
      <c r="F54" s="86"/>
      <c r="G54" s="99"/>
      <c r="H54" s="19">
        <v>47</v>
      </c>
      <c r="I54" s="19">
        <f t="shared" si="6"/>
        <v>28.2</v>
      </c>
      <c r="J54" s="19">
        <v>81.28</v>
      </c>
      <c r="K54" s="19">
        <f t="shared" si="7"/>
        <v>32.512</v>
      </c>
      <c r="L54" s="19">
        <f t="shared" si="8"/>
        <v>60.712000000000003</v>
      </c>
      <c r="M54" s="5">
        <v>9</v>
      </c>
      <c r="N54" s="5" t="s">
        <v>309</v>
      </c>
      <c r="O54" s="5" t="s">
        <v>309</v>
      </c>
    </row>
    <row r="55" spans="1:15" ht="30.95" customHeight="1">
      <c r="A55" s="5">
        <v>20161920</v>
      </c>
      <c r="B55" s="3" t="s">
        <v>197</v>
      </c>
      <c r="C55" s="3" t="s">
        <v>15</v>
      </c>
      <c r="D55" s="4" t="s">
        <v>198</v>
      </c>
      <c r="E55" s="15" t="s">
        <v>155</v>
      </c>
      <c r="F55" s="86"/>
      <c r="G55" s="99"/>
      <c r="H55" s="19">
        <v>49</v>
      </c>
      <c r="I55" s="19">
        <f t="shared" si="6"/>
        <v>29.4</v>
      </c>
      <c r="J55" s="19">
        <v>77.86</v>
      </c>
      <c r="K55" s="19">
        <f t="shared" si="7"/>
        <v>31.144000000000002</v>
      </c>
      <c r="L55" s="19">
        <f t="shared" si="8"/>
        <v>60.543999999999997</v>
      </c>
      <c r="M55" s="5">
        <v>10</v>
      </c>
      <c r="N55" s="5" t="s">
        <v>309</v>
      </c>
      <c r="O55" s="5" t="s">
        <v>309</v>
      </c>
    </row>
    <row r="56" spans="1:15" ht="30.95" customHeight="1">
      <c r="A56" s="10">
        <v>20162008</v>
      </c>
      <c r="B56" s="10" t="s">
        <v>199</v>
      </c>
      <c r="C56" s="10" t="s">
        <v>7</v>
      </c>
      <c r="D56" s="10">
        <v>1988.01</v>
      </c>
      <c r="E56" s="15" t="s">
        <v>155</v>
      </c>
      <c r="F56" s="86"/>
      <c r="G56" s="99"/>
      <c r="H56" s="19">
        <v>50</v>
      </c>
      <c r="I56" s="19">
        <f t="shared" si="6"/>
        <v>30</v>
      </c>
      <c r="J56" s="19">
        <v>76.099999999999994</v>
      </c>
      <c r="K56" s="19">
        <f t="shared" si="7"/>
        <v>30.439999999999998</v>
      </c>
      <c r="L56" s="19">
        <f t="shared" si="8"/>
        <v>60.44</v>
      </c>
      <c r="M56" s="5">
        <v>11</v>
      </c>
      <c r="N56" s="5" t="s">
        <v>309</v>
      </c>
      <c r="O56" s="5" t="s">
        <v>309</v>
      </c>
    </row>
    <row r="57" spans="1:15" ht="30.95" customHeight="1" thickBot="1">
      <c r="A57" s="12">
        <v>20162006</v>
      </c>
      <c r="B57" s="12" t="s">
        <v>200</v>
      </c>
      <c r="C57" s="12" t="s">
        <v>7</v>
      </c>
      <c r="D57" s="12">
        <v>1989.04</v>
      </c>
      <c r="E57" s="17" t="s">
        <v>155</v>
      </c>
      <c r="F57" s="86"/>
      <c r="G57" s="93"/>
      <c r="H57" s="20">
        <v>48</v>
      </c>
      <c r="I57" s="20">
        <f t="shared" si="6"/>
        <v>28.799999999999997</v>
      </c>
      <c r="J57" s="20">
        <v>79.099999999999994</v>
      </c>
      <c r="K57" s="20">
        <f t="shared" si="7"/>
        <v>31.64</v>
      </c>
      <c r="L57" s="20">
        <f t="shared" si="8"/>
        <v>60.44</v>
      </c>
      <c r="M57" s="8">
        <v>11</v>
      </c>
      <c r="N57" s="8" t="s">
        <v>309</v>
      </c>
      <c r="O57" s="8" t="s">
        <v>309</v>
      </c>
    </row>
    <row r="58" spans="1:15" ht="27.95" customHeight="1" thickTop="1">
      <c r="A58" s="55" t="s">
        <v>202</v>
      </c>
      <c r="B58" s="52" t="s">
        <v>203</v>
      </c>
      <c r="C58" s="52" t="s">
        <v>7</v>
      </c>
      <c r="D58" s="60" t="s">
        <v>42</v>
      </c>
      <c r="E58" s="51" t="s">
        <v>155</v>
      </c>
      <c r="F58" s="86"/>
      <c r="G58" s="92" t="s">
        <v>228</v>
      </c>
      <c r="H58" s="29">
        <v>53.5</v>
      </c>
      <c r="I58" s="29">
        <f t="shared" si="6"/>
        <v>32.1</v>
      </c>
      <c r="J58" s="29">
        <v>81.239999999999995</v>
      </c>
      <c r="K58" s="29">
        <f t="shared" si="7"/>
        <v>32.496000000000002</v>
      </c>
      <c r="L58" s="29">
        <f t="shared" si="8"/>
        <v>64.596000000000004</v>
      </c>
      <c r="M58" s="35">
        <v>1</v>
      </c>
      <c r="N58" s="52" t="s">
        <v>309</v>
      </c>
      <c r="O58" s="52" t="s">
        <v>309</v>
      </c>
    </row>
    <row r="59" spans="1:15" ht="27.95" customHeight="1">
      <c r="A59" s="2" t="s">
        <v>204</v>
      </c>
      <c r="B59" s="5" t="s">
        <v>205</v>
      </c>
      <c r="C59" s="5" t="s">
        <v>7</v>
      </c>
      <c r="D59" s="32" t="s">
        <v>81</v>
      </c>
      <c r="E59" s="15" t="s">
        <v>155</v>
      </c>
      <c r="F59" s="86"/>
      <c r="G59" s="99"/>
      <c r="H59" s="19">
        <v>56</v>
      </c>
      <c r="I59" s="19">
        <f t="shared" si="6"/>
        <v>33.6</v>
      </c>
      <c r="J59" s="19">
        <v>75.459999999999994</v>
      </c>
      <c r="K59" s="19">
        <f t="shared" si="7"/>
        <v>30.183999999999997</v>
      </c>
      <c r="L59" s="19">
        <f t="shared" si="8"/>
        <v>63.783999999999999</v>
      </c>
      <c r="M59" s="10">
        <v>3</v>
      </c>
      <c r="N59" s="5" t="s">
        <v>309</v>
      </c>
      <c r="O59" s="5" t="s">
        <v>309</v>
      </c>
    </row>
    <row r="60" spans="1:15" ht="27.95" customHeight="1">
      <c r="A60" s="2" t="s">
        <v>206</v>
      </c>
      <c r="B60" s="3" t="s">
        <v>207</v>
      </c>
      <c r="C60" s="3" t="s">
        <v>7</v>
      </c>
      <c r="D60" s="4" t="s">
        <v>76</v>
      </c>
      <c r="E60" s="15" t="s">
        <v>155</v>
      </c>
      <c r="F60" s="86"/>
      <c r="G60" s="99"/>
      <c r="H60" s="19">
        <v>53.5</v>
      </c>
      <c r="I60" s="19">
        <f t="shared" si="6"/>
        <v>32.1</v>
      </c>
      <c r="J60" s="19">
        <v>78.5</v>
      </c>
      <c r="K60" s="19">
        <f t="shared" si="7"/>
        <v>31.400000000000002</v>
      </c>
      <c r="L60" s="19">
        <f t="shared" si="8"/>
        <v>63.5</v>
      </c>
      <c r="M60" s="10">
        <v>4</v>
      </c>
      <c r="N60" s="5" t="s">
        <v>309</v>
      </c>
      <c r="O60" s="5" t="s">
        <v>309</v>
      </c>
    </row>
    <row r="61" spans="1:15" ht="27.95" customHeight="1">
      <c r="A61" s="2" t="s">
        <v>208</v>
      </c>
      <c r="B61" s="3" t="s">
        <v>209</v>
      </c>
      <c r="C61" s="3" t="s">
        <v>7</v>
      </c>
      <c r="D61" s="4" t="s">
        <v>210</v>
      </c>
      <c r="E61" s="15" t="s">
        <v>155</v>
      </c>
      <c r="F61" s="86"/>
      <c r="G61" s="99"/>
      <c r="H61" s="19">
        <v>51.5</v>
      </c>
      <c r="I61" s="19">
        <f t="shared" si="6"/>
        <v>30.9</v>
      </c>
      <c r="J61" s="19">
        <v>80.8</v>
      </c>
      <c r="K61" s="19">
        <f t="shared" si="7"/>
        <v>32.32</v>
      </c>
      <c r="L61" s="19">
        <f t="shared" si="8"/>
        <v>63.22</v>
      </c>
      <c r="M61" s="10">
        <v>5</v>
      </c>
      <c r="N61" s="5" t="s">
        <v>309</v>
      </c>
      <c r="O61" s="5" t="s">
        <v>309</v>
      </c>
    </row>
    <row r="62" spans="1:15" ht="27.95" customHeight="1">
      <c r="A62" s="2" t="s">
        <v>211</v>
      </c>
      <c r="B62" s="5" t="s">
        <v>212</v>
      </c>
      <c r="C62" s="5" t="s">
        <v>7</v>
      </c>
      <c r="D62" s="32">
        <v>1995.09</v>
      </c>
      <c r="E62" s="15" t="s">
        <v>155</v>
      </c>
      <c r="F62" s="86"/>
      <c r="G62" s="99"/>
      <c r="H62" s="19">
        <v>55</v>
      </c>
      <c r="I62" s="19">
        <f t="shared" si="6"/>
        <v>33</v>
      </c>
      <c r="J62" s="19">
        <v>74.819999999999993</v>
      </c>
      <c r="K62" s="19">
        <f t="shared" si="7"/>
        <v>29.927999999999997</v>
      </c>
      <c r="L62" s="19">
        <f t="shared" si="8"/>
        <v>62.927999999999997</v>
      </c>
      <c r="M62" s="10">
        <v>6</v>
      </c>
      <c r="N62" s="5" t="s">
        <v>309</v>
      </c>
      <c r="O62" s="5" t="s">
        <v>309</v>
      </c>
    </row>
    <row r="63" spans="1:15" ht="27.95" customHeight="1">
      <c r="A63" s="2" t="s">
        <v>213</v>
      </c>
      <c r="B63" s="5" t="s">
        <v>214</v>
      </c>
      <c r="C63" s="5" t="s">
        <v>7</v>
      </c>
      <c r="D63" s="32" t="s">
        <v>18</v>
      </c>
      <c r="E63" s="15" t="s">
        <v>145</v>
      </c>
      <c r="F63" s="86"/>
      <c r="G63" s="99"/>
      <c r="H63" s="19">
        <v>53.5</v>
      </c>
      <c r="I63" s="19">
        <f t="shared" si="6"/>
        <v>32.1</v>
      </c>
      <c r="J63" s="19">
        <v>77</v>
      </c>
      <c r="K63" s="19">
        <f t="shared" si="7"/>
        <v>30.8</v>
      </c>
      <c r="L63" s="19">
        <f t="shared" si="8"/>
        <v>62.900000000000006</v>
      </c>
      <c r="M63" s="10">
        <v>7</v>
      </c>
      <c r="N63" s="5" t="s">
        <v>309</v>
      </c>
      <c r="O63" s="5" t="s">
        <v>309</v>
      </c>
    </row>
    <row r="64" spans="1:15" ht="27.95" customHeight="1">
      <c r="A64" s="2" t="s">
        <v>215</v>
      </c>
      <c r="B64" s="5" t="s">
        <v>216</v>
      </c>
      <c r="C64" s="5" t="s">
        <v>7</v>
      </c>
      <c r="D64" s="32">
        <v>1990.07</v>
      </c>
      <c r="E64" s="15" t="s">
        <v>155</v>
      </c>
      <c r="F64" s="86"/>
      <c r="G64" s="99"/>
      <c r="H64" s="19">
        <v>53.5</v>
      </c>
      <c r="I64" s="19">
        <f t="shared" si="6"/>
        <v>32.1</v>
      </c>
      <c r="J64" s="19">
        <v>76.599999999999994</v>
      </c>
      <c r="K64" s="19">
        <f t="shared" si="7"/>
        <v>30.64</v>
      </c>
      <c r="L64" s="19">
        <f t="shared" si="8"/>
        <v>62.74</v>
      </c>
      <c r="M64" s="10">
        <v>8</v>
      </c>
      <c r="N64" s="5" t="s">
        <v>309</v>
      </c>
      <c r="O64" s="5" t="s">
        <v>309</v>
      </c>
    </row>
    <row r="65" spans="1:15" ht="27.95" customHeight="1">
      <c r="A65" s="2" t="s">
        <v>217</v>
      </c>
      <c r="B65" s="5" t="s">
        <v>218</v>
      </c>
      <c r="C65" s="5" t="s">
        <v>7</v>
      </c>
      <c r="D65" s="32">
        <v>1995.11</v>
      </c>
      <c r="E65" s="15" t="s">
        <v>145</v>
      </c>
      <c r="F65" s="86"/>
      <c r="G65" s="99"/>
      <c r="H65" s="19">
        <v>55</v>
      </c>
      <c r="I65" s="19">
        <f t="shared" si="6"/>
        <v>33</v>
      </c>
      <c r="J65" s="19">
        <v>74.3</v>
      </c>
      <c r="K65" s="19">
        <f t="shared" si="7"/>
        <v>29.72</v>
      </c>
      <c r="L65" s="19">
        <f t="shared" si="8"/>
        <v>62.72</v>
      </c>
      <c r="M65" s="10">
        <v>9</v>
      </c>
      <c r="N65" s="5" t="s">
        <v>309</v>
      </c>
      <c r="O65" s="5" t="s">
        <v>309</v>
      </c>
    </row>
    <row r="66" spans="1:15" ht="27.95" customHeight="1">
      <c r="A66" s="2" t="s">
        <v>219</v>
      </c>
      <c r="B66" s="5" t="s">
        <v>220</v>
      </c>
      <c r="C66" s="5" t="s">
        <v>7</v>
      </c>
      <c r="D66" s="32">
        <v>1997.02</v>
      </c>
      <c r="E66" s="15" t="s">
        <v>155</v>
      </c>
      <c r="F66" s="86"/>
      <c r="G66" s="99"/>
      <c r="H66" s="19">
        <v>53</v>
      </c>
      <c r="I66" s="19">
        <f t="shared" si="6"/>
        <v>31.799999999999997</v>
      </c>
      <c r="J66" s="19">
        <v>75.08</v>
      </c>
      <c r="K66" s="19">
        <f t="shared" si="7"/>
        <v>30.032</v>
      </c>
      <c r="L66" s="19">
        <f t="shared" si="8"/>
        <v>61.831999999999994</v>
      </c>
      <c r="M66" s="10">
        <v>10</v>
      </c>
      <c r="N66" s="5" t="s">
        <v>309</v>
      </c>
      <c r="O66" s="5" t="s">
        <v>309</v>
      </c>
    </row>
    <row r="67" spans="1:15" ht="27.95" customHeight="1">
      <c r="A67" s="2" t="s">
        <v>221</v>
      </c>
      <c r="B67" s="5" t="s">
        <v>222</v>
      </c>
      <c r="C67" s="5" t="s">
        <v>7</v>
      </c>
      <c r="D67" s="32" t="s">
        <v>223</v>
      </c>
      <c r="E67" s="15" t="s">
        <v>155</v>
      </c>
      <c r="F67" s="86"/>
      <c r="G67" s="99"/>
      <c r="H67" s="19">
        <v>51.5</v>
      </c>
      <c r="I67" s="19">
        <f t="shared" si="6"/>
        <v>30.9</v>
      </c>
      <c r="J67" s="19">
        <v>75.8</v>
      </c>
      <c r="K67" s="19">
        <f t="shared" si="7"/>
        <v>30.32</v>
      </c>
      <c r="L67" s="19">
        <f t="shared" si="8"/>
        <v>61.22</v>
      </c>
      <c r="M67" s="10">
        <v>11</v>
      </c>
      <c r="N67" s="5" t="s">
        <v>309</v>
      </c>
      <c r="O67" s="5" t="s">
        <v>309</v>
      </c>
    </row>
    <row r="68" spans="1:15" ht="27.95" customHeight="1">
      <c r="A68" s="2" t="s">
        <v>224</v>
      </c>
      <c r="B68" s="5" t="s">
        <v>225</v>
      </c>
      <c r="C68" s="5" t="s">
        <v>7</v>
      </c>
      <c r="D68" s="32" t="s">
        <v>42</v>
      </c>
      <c r="E68" s="15" t="s">
        <v>145</v>
      </c>
      <c r="F68" s="86"/>
      <c r="G68" s="99"/>
      <c r="H68" s="19">
        <v>51.5</v>
      </c>
      <c r="I68" s="19">
        <f t="shared" si="6"/>
        <v>30.9</v>
      </c>
      <c r="J68" s="19">
        <v>74.78</v>
      </c>
      <c r="K68" s="19">
        <f t="shared" si="7"/>
        <v>29.912000000000003</v>
      </c>
      <c r="L68" s="19">
        <f t="shared" si="8"/>
        <v>60.811999999999998</v>
      </c>
      <c r="M68" s="10">
        <v>12</v>
      </c>
      <c r="N68" s="5" t="s">
        <v>309</v>
      </c>
      <c r="O68" s="5" t="s">
        <v>309</v>
      </c>
    </row>
    <row r="69" spans="1:15" ht="27.95" customHeight="1">
      <c r="A69" s="2" t="s">
        <v>226</v>
      </c>
      <c r="B69" s="68" t="s">
        <v>227</v>
      </c>
      <c r="C69" s="68" t="s">
        <v>7</v>
      </c>
      <c r="D69" s="4" t="s">
        <v>87</v>
      </c>
      <c r="E69" s="15" t="s">
        <v>187</v>
      </c>
      <c r="F69" s="86"/>
      <c r="G69" s="95"/>
      <c r="H69" s="19">
        <v>50.5</v>
      </c>
      <c r="I69" s="19">
        <f>H69*0.6</f>
        <v>30.299999999999997</v>
      </c>
      <c r="J69" s="19">
        <v>75.819999999999993</v>
      </c>
      <c r="K69" s="19">
        <f>J69*0.4</f>
        <v>30.327999999999999</v>
      </c>
      <c r="L69" s="19">
        <f>I69+K69</f>
        <v>60.628</v>
      </c>
      <c r="M69" s="69">
        <v>13</v>
      </c>
      <c r="N69" s="5" t="s">
        <v>309</v>
      </c>
      <c r="O69" s="5" t="s">
        <v>309</v>
      </c>
    </row>
    <row r="70" spans="1:15" ht="27.95" customHeight="1" thickBot="1">
      <c r="A70" s="2" t="s">
        <v>318</v>
      </c>
      <c r="B70" s="5" t="s">
        <v>319</v>
      </c>
      <c r="C70" s="5" t="s">
        <v>7</v>
      </c>
      <c r="D70" s="32" t="s">
        <v>320</v>
      </c>
      <c r="E70" s="15" t="s">
        <v>313</v>
      </c>
      <c r="F70" s="86"/>
      <c r="G70" s="93"/>
      <c r="H70" s="19">
        <v>50</v>
      </c>
      <c r="I70" s="19">
        <f>H70*0.6</f>
        <v>30</v>
      </c>
      <c r="J70" s="19">
        <v>76.36</v>
      </c>
      <c r="K70" s="19">
        <f>J70*0.4</f>
        <v>30.544</v>
      </c>
      <c r="L70" s="19">
        <f>I70+K70</f>
        <v>60.543999999999997</v>
      </c>
      <c r="M70" s="69">
        <v>14</v>
      </c>
      <c r="N70" s="63" t="s">
        <v>309</v>
      </c>
      <c r="O70" s="63" t="s">
        <v>309</v>
      </c>
    </row>
    <row r="71" spans="1:15" ht="30" customHeight="1" thickTop="1">
      <c r="A71" s="55" t="s">
        <v>229</v>
      </c>
      <c r="B71" s="51" t="s">
        <v>230</v>
      </c>
      <c r="C71" s="51" t="s">
        <v>7</v>
      </c>
      <c r="D71" s="51">
        <v>1993.04</v>
      </c>
      <c r="E71" s="51" t="s">
        <v>145</v>
      </c>
      <c r="F71" s="86"/>
      <c r="G71" s="92" t="s">
        <v>242</v>
      </c>
      <c r="H71" s="29">
        <v>56</v>
      </c>
      <c r="I71" s="29">
        <f t="shared" si="6"/>
        <v>33.6</v>
      </c>
      <c r="J71" s="29">
        <v>76.58</v>
      </c>
      <c r="K71" s="29">
        <f t="shared" si="7"/>
        <v>30.632000000000001</v>
      </c>
      <c r="L71" s="29">
        <f t="shared" si="8"/>
        <v>64.231999999999999</v>
      </c>
      <c r="M71" s="35">
        <v>1</v>
      </c>
      <c r="N71" s="56" t="s">
        <v>309</v>
      </c>
      <c r="O71" s="56" t="s">
        <v>309</v>
      </c>
    </row>
    <row r="72" spans="1:15" ht="30" customHeight="1">
      <c r="A72" s="2" t="s">
        <v>231</v>
      </c>
      <c r="B72" s="3" t="s">
        <v>232</v>
      </c>
      <c r="C72" s="3" t="s">
        <v>15</v>
      </c>
      <c r="D72" s="4" t="s">
        <v>161</v>
      </c>
      <c r="E72" s="3" t="s">
        <v>155</v>
      </c>
      <c r="F72" s="86"/>
      <c r="G72" s="99"/>
      <c r="H72" s="19">
        <v>48</v>
      </c>
      <c r="I72" s="19">
        <f t="shared" si="6"/>
        <v>28.799999999999997</v>
      </c>
      <c r="J72" s="19">
        <v>77.88</v>
      </c>
      <c r="K72" s="19">
        <f t="shared" si="7"/>
        <v>31.152000000000001</v>
      </c>
      <c r="L72" s="19">
        <f t="shared" si="8"/>
        <v>59.951999999999998</v>
      </c>
      <c r="M72" s="10">
        <v>2</v>
      </c>
      <c r="N72" s="37" t="s">
        <v>309</v>
      </c>
      <c r="O72" s="37" t="s">
        <v>309</v>
      </c>
    </row>
    <row r="73" spans="1:15" ht="30" customHeight="1">
      <c r="A73" s="2" t="s">
        <v>233</v>
      </c>
      <c r="B73" s="3" t="s">
        <v>234</v>
      </c>
      <c r="C73" s="3" t="s">
        <v>7</v>
      </c>
      <c r="D73" s="4" t="s">
        <v>235</v>
      </c>
      <c r="E73" s="3" t="s">
        <v>155</v>
      </c>
      <c r="F73" s="86"/>
      <c r="G73" s="99"/>
      <c r="H73" s="19">
        <v>42</v>
      </c>
      <c r="I73" s="19">
        <f t="shared" si="6"/>
        <v>25.2</v>
      </c>
      <c r="J73" s="19">
        <v>79.42</v>
      </c>
      <c r="K73" s="19">
        <f t="shared" si="7"/>
        <v>31.768000000000001</v>
      </c>
      <c r="L73" s="19">
        <f t="shared" si="8"/>
        <v>56.968000000000004</v>
      </c>
      <c r="M73" s="10">
        <v>3</v>
      </c>
      <c r="N73" s="37" t="s">
        <v>309</v>
      </c>
      <c r="O73" s="37" t="s">
        <v>309</v>
      </c>
    </row>
    <row r="74" spans="1:15" ht="30" customHeight="1">
      <c r="A74" s="2" t="s">
        <v>236</v>
      </c>
      <c r="B74" s="3" t="s">
        <v>237</v>
      </c>
      <c r="C74" s="3" t="s">
        <v>7</v>
      </c>
      <c r="D74" s="4" t="s">
        <v>11</v>
      </c>
      <c r="E74" s="3" t="s">
        <v>145</v>
      </c>
      <c r="F74" s="86"/>
      <c r="G74" s="99"/>
      <c r="H74" s="19">
        <v>41</v>
      </c>
      <c r="I74" s="19">
        <f t="shared" si="6"/>
        <v>24.599999999999998</v>
      </c>
      <c r="J74" s="19">
        <v>77.319999999999993</v>
      </c>
      <c r="K74" s="19">
        <f t="shared" si="7"/>
        <v>30.927999999999997</v>
      </c>
      <c r="L74" s="19">
        <f t="shared" si="8"/>
        <v>55.527999999999992</v>
      </c>
      <c r="M74" s="10">
        <v>4</v>
      </c>
      <c r="N74" s="37" t="s">
        <v>309</v>
      </c>
      <c r="O74" s="37" t="s">
        <v>309</v>
      </c>
    </row>
    <row r="75" spans="1:15" ht="30" customHeight="1">
      <c r="A75" s="2" t="s">
        <v>238</v>
      </c>
      <c r="B75" s="3" t="s">
        <v>239</v>
      </c>
      <c r="C75" s="3" t="s">
        <v>7</v>
      </c>
      <c r="D75" s="4" t="s">
        <v>11</v>
      </c>
      <c r="E75" s="3" t="s">
        <v>155</v>
      </c>
      <c r="F75" s="86"/>
      <c r="G75" s="99"/>
      <c r="H75" s="19">
        <v>41.5</v>
      </c>
      <c r="I75" s="19">
        <f t="shared" si="6"/>
        <v>24.9</v>
      </c>
      <c r="J75" s="19">
        <v>75.38</v>
      </c>
      <c r="K75" s="19">
        <f t="shared" si="7"/>
        <v>30.152000000000001</v>
      </c>
      <c r="L75" s="19">
        <f t="shared" si="8"/>
        <v>55.052</v>
      </c>
      <c r="M75" s="10">
        <v>5</v>
      </c>
      <c r="N75" s="37" t="s">
        <v>309</v>
      </c>
      <c r="O75" s="37" t="s">
        <v>309</v>
      </c>
    </row>
    <row r="76" spans="1:15" ht="30" customHeight="1" thickBot="1">
      <c r="A76" s="27" t="s">
        <v>240</v>
      </c>
      <c r="B76" s="6" t="s">
        <v>241</v>
      </c>
      <c r="C76" s="6" t="s">
        <v>15</v>
      </c>
      <c r="D76" s="7" t="s">
        <v>223</v>
      </c>
      <c r="E76" s="6" t="s">
        <v>155</v>
      </c>
      <c r="F76" s="86"/>
      <c r="G76" s="93"/>
      <c r="H76" s="20">
        <v>42</v>
      </c>
      <c r="I76" s="20">
        <f t="shared" si="6"/>
        <v>25.2</v>
      </c>
      <c r="J76" s="20">
        <v>73.599999999999994</v>
      </c>
      <c r="K76" s="20">
        <f t="shared" si="7"/>
        <v>29.439999999999998</v>
      </c>
      <c r="L76" s="20">
        <f t="shared" si="8"/>
        <v>54.64</v>
      </c>
      <c r="M76" s="12">
        <v>6</v>
      </c>
      <c r="N76" s="57" t="s">
        <v>309</v>
      </c>
      <c r="O76" s="57" t="s">
        <v>309</v>
      </c>
    </row>
    <row r="77" spans="1:15" ht="30" customHeight="1" thickTop="1">
      <c r="A77" s="55" t="s">
        <v>243</v>
      </c>
      <c r="B77" s="48" t="s">
        <v>244</v>
      </c>
      <c r="C77" s="48" t="s">
        <v>7</v>
      </c>
      <c r="D77" s="49" t="s">
        <v>45</v>
      </c>
      <c r="E77" s="48" t="s">
        <v>155</v>
      </c>
      <c r="F77" s="86"/>
      <c r="G77" s="92" t="s">
        <v>248</v>
      </c>
      <c r="H77" s="29">
        <v>57</v>
      </c>
      <c r="I77" s="29">
        <f t="shared" si="6"/>
        <v>34.199999999999996</v>
      </c>
      <c r="J77" s="29">
        <v>77.16</v>
      </c>
      <c r="K77" s="29">
        <f t="shared" si="7"/>
        <v>30.864000000000001</v>
      </c>
      <c r="L77" s="29">
        <f t="shared" si="8"/>
        <v>65.063999999999993</v>
      </c>
      <c r="M77" s="35">
        <v>1</v>
      </c>
      <c r="N77" s="64" t="s">
        <v>309</v>
      </c>
      <c r="O77" s="64" t="s">
        <v>309</v>
      </c>
    </row>
    <row r="78" spans="1:15" ht="30" customHeight="1" thickBot="1">
      <c r="A78" s="27" t="s">
        <v>245</v>
      </c>
      <c r="B78" s="6" t="s">
        <v>246</v>
      </c>
      <c r="C78" s="6" t="s">
        <v>7</v>
      </c>
      <c r="D78" s="7" t="s">
        <v>247</v>
      </c>
      <c r="E78" s="6" t="s">
        <v>155</v>
      </c>
      <c r="F78" s="85"/>
      <c r="G78" s="93"/>
      <c r="H78" s="20">
        <v>53</v>
      </c>
      <c r="I78" s="20">
        <f t="shared" si="6"/>
        <v>31.799999999999997</v>
      </c>
      <c r="J78" s="20">
        <v>81.12</v>
      </c>
      <c r="K78" s="20">
        <f t="shared" si="7"/>
        <v>32.448</v>
      </c>
      <c r="L78" s="20">
        <f t="shared" si="8"/>
        <v>64.24799999999999</v>
      </c>
      <c r="M78" s="12">
        <v>2</v>
      </c>
      <c r="N78" s="57" t="s">
        <v>309</v>
      </c>
      <c r="O78" s="57" t="s">
        <v>309</v>
      </c>
    </row>
    <row r="79" spans="1:15" ht="30" customHeight="1" thickTop="1" thickBot="1">
      <c r="A79" s="54" t="s">
        <v>249</v>
      </c>
      <c r="B79" s="34" t="s">
        <v>250</v>
      </c>
      <c r="C79" s="34" t="s">
        <v>15</v>
      </c>
      <c r="D79" s="39" t="s">
        <v>56</v>
      </c>
      <c r="E79" s="34" t="s">
        <v>145</v>
      </c>
      <c r="F79" s="34" t="s">
        <v>252</v>
      </c>
      <c r="G79" s="46" t="s">
        <v>251</v>
      </c>
      <c r="H79" s="21">
        <v>48.5</v>
      </c>
      <c r="I79" s="21">
        <f t="shared" si="6"/>
        <v>29.099999999999998</v>
      </c>
      <c r="J79" s="21">
        <v>81.66</v>
      </c>
      <c r="K79" s="21">
        <f t="shared" si="7"/>
        <v>32.664000000000001</v>
      </c>
      <c r="L79" s="21">
        <f t="shared" si="8"/>
        <v>61.763999999999996</v>
      </c>
      <c r="M79" s="33">
        <v>1</v>
      </c>
      <c r="N79" s="64" t="s">
        <v>309</v>
      </c>
      <c r="O79" s="64" t="s">
        <v>309</v>
      </c>
    </row>
    <row r="80" spans="1:15" ht="30" customHeight="1" thickTop="1">
      <c r="A80" s="55" t="s">
        <v>253</v>
      </c>
      <c r="B80" s="48" t="s">
        <v>254</v>
      </c>
      <c r="C80" s="48" t="s">
        <v>15</v>
      </c>
      <c r="D80" s="49" t="s">
        <v>255</v>
      </c>
      <c r="E80" s="48" t="s">
        <v>145</v>
      </c>
      <c r="F80" s="84" t="s">
        <v>288</v>
      </c>
      <c r="G80" s="100" t="s">
        <v>260</v>
      </c>
      <c r="H80" s="29">
        <v>72</v>
      </c>
      <c r="I80" s="29">
        <f t="shared" si="6"/>
        <v>43.199999999999996</v>
      </c>
      <c r="J80" s="29">
        <v>80.760000000000005</v>
      </c>
      <c r="K80" s="29">
        <f t="shared" si="7"/>
        <v>32.304000000000002</v>
      </c>
      <c r="L80" s="29">
        <f t="shared" si="8"/>
        <v>75.503999999999991</v>
      </c>
      <c r="M80" s="35">
        <v>1</v>
      </c>
      <c r="N80" s="56" t="s">
        <v>309</v>
      </c>
      <c r="O80" s="56" t="s">
        <v>309</v>
      </c>
    </row>
    <row r="81" spans="1:15" ht="30" customHeight="1">
      <c r="A81" s="2" t="s">
        <v>256</v>
      </c>
      <c r="B81" s="3" t="s">
        <v>257</v>
      </c>
      <c r="C81" s="3" t="s">
        <v>15</v>
      </c>
      <c r="D81" s="4" t="s">
        <v>77</v>
      </c>
      <c r="E81" s="3" t="s">
        <v>145</v>
      </c>
      <c r="F81" s="86"/>
      <c r="G81" s="101"/>
      <c r="H81" s="19">
        <v>57</v>
      </c>
      <c r="I81" s="19">
        <f t="shared" si="6"/>
        <v>34.199999999999996</v>
      </c>
      <c r="J81" s="19">
        <v>82.86</v>
      </c>
      <c r="K81" s="19">
        <f t="shared" si="7"/>
        <v>33.143999999999998</v>
      </c>
      <c r="L81" s="19">
        <f t="shared" si="8"/>
        <v>67.343999999999994</v>
      </c>
      <c r="M81" s="10">
        <v>2</v>
      </c>
      <c r="N81" s="37" t="s">
        <v>309</v>
      </c>
      <c r="O81" s="37" t="s">
        <v>309</v>
      </c>
    </row>
    <row r="82" spans="1:15" ht="30" customHeight="1" thickBot="1">
      <c r="A82" s="27" t="s">
        <v>258</v>
      </c>
      <c r="B82" s="6" t="s">
        <v>259</v>
      </c>
      <c r="C82" s="6" t="s">
        <v>15</v>
      </c>
      <c r="D82" s="7" t="s">
        <v>210</v>
      </c>
      <c r="E82" s="6" t="s">
        <v>145</v>
      </c>
      <c r="F82" s="86"/>
      <c r="G82" s="102"/>
      <c r="H82" s="20">
        <v>58.5</v>
      </c>
      <c r="I82" s="20">
        <f t="shared" si="6"/>
        <v>35.1</v>
      </c>
      <c r="J82" s="20">
        <v>80.099999999999994</v>
      </c>
      <c r="K82" s="20">
        <f t="shared" si="7"/>
        <v>32.04</v>
      </c>
      <c r="L82" s="20">
        <f t="shared" si="8"/>
        <v>67.14</v>
      </c>
      <c r="M82" s="12">
        <v>3</v>
      </c>
      <c r="N82" s="57" t="s">
        <v>309</v>
      </c>
      <c r="O82" s="57" t="s">
        <v>309</v>
      </c>
    </row>
    <row r="83" spans="1:15" ht="30" customHeight="1" thickTop="1">
      <c r="A83" s="55" t="s">
        <v>261</v>
      </c>
      <c r="B83" s="52" t="s">
        <v>262</v>
      </c>
      <c r="C83" s="52" t="s">
        <v>7</v>
      </c>
      <c r="D83" s="52">
        <v>1995.03</v>
      </c>
      <c r="E83" s="52" t="s">
        <v>155</v>
      </c>
      <c r="F83" s="86"/>
      <c r="G83" s="100" t="s">
        <v>271</v>
      </c>
      <c r="H83" s="29">
        <v>56.5</v>
      </c>
      <c r="I83" s="29">
        <f t="shared" si="6"/>
        <v>33.9</v>
      </c>
      <c r="J83" s="29">
        <v>80</v>
      </c>
      <c r="K83" s="29">
        <f t="shared" si="7"/>
        <v>32</v>
      </c>
      <c r="L83" s="29">
        <f t="shared" si="8"/>
        <v>65.900000000000006</v>
      </c>
      <c r="M83" s="35">
        <v>1</v>
      </c>
      <c r="N83" s="56" t="s">
        <v>309</v>
      </c>
      <c r="O83" s="56" t="s">
        <v>309</v>
      </c>
    </row>
    <row r="84" spans="1:15" ht="30" customHeight="1">
      <c r="A84" s="2" t="s">
        <v>263</v>
      </c>
      <c r="B84" s="3" t="s">
        <v>264</v>
      </c>
      <c r="C84" s="3" t="s">
        <v>7</v>
      </c>
      <c r="D84" s="4" t="s">
        <v>223</v>
      </c>
      <c r="E84" s="3" t="s">
        <v>155</v>
      </c>
      <c r="F84" s="86"/>
      <c r="G84" s="101"/>
      <c r="H84" s="19">
        <v>58</v>
      </c>
      <c r="I84" s="19">
        <f t="shared" si="6"/>
        <v>34.799999999999997</v>
      </c>
      <c r="J84" s="19">
        <v>74.400000000000006</v>
      </c>
      <c r="K84" s="19">
        <f t="shared" si="7"/>
        <v>29.760000000000005</v>
      </c>
      <c r="L84" s="19">
        <f t="shared" si="8"/>
        <v>64.56</v>
      </c>
      <c r="M84" s="5">
        <v>2</v>
      </c>
      <c r="N84" s="37" t="s">
        <v>309</v>
      </c>
      <c r="O84" s="37" t="s">
        <v>309</v>
      </c>
    </row>
    <row r="85" spans="1:15" ht="30" customHeight="1">
      <c r="A85" s="2" t="s">
        <v>265</v>
      </c>
      <c r="B85" s="3" t="s">
        <v>266</v>
      </c>
      <c r="C85" s="3" t="s">
        <v>7</v>
      </c>
      <c r="D85" s="4" t="s">
        <v>267</v>
      </c>
      <c r="E85" s="3" t="s">
        <v>155</v>
      </c>
      <c r="F85" s="86"/>
      <c r="G85" s="101"/>
      <c r="H85" s="19">
        <v>57.5</v>
      </c>
      <c r="I85" s="19">
        <f t="shared" si="6"/>
        <v>34.5</v>
      </c>
      <c r="J85" s="19">
        <v>74.52</v>
      </c>
      <c r="K85" s="19">
        <f t="shared" si="7"/>
        <v>29.808</v>
      </c>
      <c r="L85" s="19">
        <f t="shared" si="8"/>
        <v>64.307999999999993</v>
      </c>
      <c r="M85" s="10">
        <v>3</v>
      </c>
      <c r="N85" s="37" t="s">
        <v>309</v>
      </c>
      <c r="O85" s="37" t="s">
        <v>309</v>
      </c>
    </row>
    <row r="86" spans="1:15" ht="30" customHeight="1" thickBot="1">
      <c r="A86" s="27" t="s">
        <v>268</v>
      </c>
      <c r="B86" s="6" t="s">
        <v>269</v>
      </c>
      <c r="C86" s="6" t="s">
        <v>7</v>
      </c>
      <c r="D86" s="7" t="s">
        <v>270</v>
      </c>
      <c r="E86" s="6" t="s">
        <v>155</v>
      </c>
      <c r="F86" s="86"/>
      <c r="G86" s="102"/>
      <c r="H86" s="20">
        <v>53.5</v>
      </c>
      <c r="I86" s="20">
        <f t="shared" si="6"/>
        <v>32.1</v>
      </c>
      <c r="J86" s="20">
        <v>78.52</v>
      </c>
      <c r="K86" s="20">
        <f t="shared" si="7"/>
        <v>31.408000000000001</v>
      </c>
      <c r="L86" s="20">
        <f t="shared" si="8"/>
        <v>63.508000000000003</v>
      </c>
      <c r="M86" s="8">
        <v>4</v>
      </c>
      <c r="N86" s="57" t="s">
        <v>309</v>
      </c>
      <c r="O86" s="57" t="s">
        <v>309</v>
      </c>
    </row>
    <row r="87" spans="1:15" ht="30" customHeight="1" thickTop="1" thickBot="1">
      <c r="A87" s="54" t="s">
        <v>272</v>
      </c>
      <c r="B87" s="34" t="s">
        <v>273</v>
      </c>
      <c r="C87" s="34" t="s">
        <v>7</v>
      </c>
      <c r="D87" s="39" t="s">
        <v>274</v>
      </c>
      <c r="E87" s="34" t="s">
        <v>155</v>
      </c>
      <c r="F87" s="86"/>
      <c r="G87" s="58" t="s">
        <v>275</v>
      </c>
      <c r="H87" s="21">
        <v>50.5</v>
      </c>
      <c r="I87" s="21">
        <f t="shared" si="6"/>
        <v>30.299999999999997</v>
      </c>
      <c r="J87" s="21">
        <v>81.400000000000006</v>
      </c>
      <c r="K87" s="21">
        <f t="shared" si="7"/>
        <v>32.56</v>
      </c>
      <c r="L87" s="21">
        <f t="shared" si="8"/>
        <v>62.86</v>
      </c>
      <c r="M87" s="40">
        <v>1</v>
      </c>
      <c r="N87" s="57" t="s">
        <v>309</v>
      </c>
      <c r="O87" s="57" t="s">
        <v>309</v>
      </c>
    </row>
    <row r="88" spans="1:15" ht="30" customHeight="1" thickTop="1">
      <c r="A88" s="55" t="s">
        <v>276</v>
      </c>
      <c r="B88" s="48" t="s">
        <v>277</v>
      </c>
      <c r="C88" s="48" t="s">
        <v>7</v>
      </c>
      <c r="D88" s="49" t="s">
        <v>278</v>
      </c>
      <c r="E88" s="48" t="s">
        <v>155</v>
      </c>
      <c r="F88" s="86"/>
      <c r="G88" s="92" t="s">
        <v>281</v>
      </c>
      <c r="H88" s="29">
        <v>53</v>
      </c>
      <c r="I88" s="29">
        <f t="shared" si="6"/>
        <v>31.799999999999997</v>
      </c>
      <c r="J88" s="29">
        <v>82.1</v>
      </c>
      <c r="K88" s="29">
        <f t="shared" si="7"/>
        <v>32.839999999999996</v>
      </c>
      <c r="L88" s="29">
        <f t="shared" si="8"/>
        <v>64.639999999999986</v>
      </c>
      <c r="M88" s="52">
        <v>1</v>
      </c>
      <c r="N88" s="56" t="s">
        <v>309</v>
      </c>
      <c r="O88" s="56" t="s">
        <v>309</v>
      </c>
    </row>
    <row r="89" spans="1:15" ht="30" customHeight="1" thickBot="1">
      <c r="A89" s="27" t="s">
        <v>279</v>
      </c>
      <c r="B89" s="6" t="s">
        <v>280</v>
      </c>
      <c r="C89" s="6" t="s">
        <v>15</v>
      </c>
      <c r="D89" s="7" t="s">
        <v>11</v>
      </c>
      <c r="E89" s="6" t="s">
        <v>155</v>
      </c>
      <c r="F89" s="86"/>
      <c r="G89" s="93"/>
      <c r="H89" s="20">
        <v>50.5</v>
      </c>
      <c r="I89" s="20">
        <f t="shared" si="6"/>
        <v>30.299999999999997</v>
      </c>
      <c r="J89" s="20">
        <v>78.36</v>
      </c>
      <c r="K89" s="20">
        <f t="shared" si="7"/>
        <v>31.344000000000001</v>
      </c>
      <c r="L89" s="20">
        <f t="shared" si="8"/>
        <v>61.643999999999998</v>
      </c>
      <c r="M89" s="8">
        <v>2</v>
      </c>
      <c r="N89" s="57" t="s">
        <v>309</v>
      </c>
      <c r="O89" s="57" t="s">
        <v>309</v>
      </c>
    </row>
    <row r="90" spans="1:15" ht="30" customHeight="1" thickTop="1" thickBot="1">
      <c r="A90" s="54" t="s">
        <v>282</v>
      </c>
      <c r="B90" s="34" t="s">
        <v>283</v>
      </c>
      <c r="C90" s="34" t="s">
        <v>15</v>
      </c>
      <c r="D90" s="39" t="s">
        <v>284</v>
      </c>
      <c r="E90" s="34" t="s">
        <v>285</v>
      </c>
      <c r="F90" s="85"/>
      <c r="G90" s="33" t="s">
        <v>286</v>
      </c>
      <c r="H90" s="21">
        <v>66</v>
      </c>
      <c r="I90" s="21">
        <f t="shared" si="6"/>
        <v>39.6</v>
      </c>
      <c r="J90" s="21">
        <v>78.260000000000005</v>
      </c>
      <c r="K90" s="21">
        <f t="shared" si="7"/>
        <v>31.304000000000002</v>
      </c>
      <c r="L90" s="21">
        <f t="shared" si="8"/>
        <v>70.903999999999996</v>
      </c>
      <c r="M90" s="40">
        <v>1</v>
      </c>
      <c r="N90" s="57" t="s">
        <v>309</v>
      </c>
      <c r="O90" s="57" t="s">
        <v>309</v>
      </c>
    </row>
    <row r="91" spans="1:15" ht="30" customHeight="1" thickTop="1"/>
  </sheetData>
  <mergeCells count="24">
    <mergeCell ref="F46:F78"/>
    <mergeCell ref="F42:F45"/>
    <mergeCell ref="G42:G44"/>
    <mergeCell ref="G47:G57"/>
    <mergeCell ref="G88:G89"/>
    <mergeCell ref="G58:G70"/>
    <mergeCell ref="G71:G76"/>
    <mergeCell ref="G77:G78"/>
    <mergeCell ref="G80:G82"/>
    <mergeCell ref="G83:G86"/>
    <mergeCell ref="F80:F90"/>
    <mergeCell ref="A1:O1"/>
    <mergeCell ref="F3:F6"/>
    <mergeCell ref="F7:F13"/>
    <mergeCell ref="F19:F20"/>
    <mergeCell ref="F24:F27"/>
    <mergeCell ref="F21:F23"/>
    <mergeCell ref="F31:F32"/>
    <mergeCell ref="F35:F37"/>
    <mergeCell ref="G35:G37"/>
    <mergeCell ref="F14:F18"/>
    <mergeCell ref="G40:G41"/>
    <mergeCell ref="F38:F41"/>
    <mergeCell ref="G38:G3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2017-03-16T03:32:07Z</dcterms:modified>
</cp:coreProperties>
</file>