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6" windowHeight="10356"/>
  </bookViews>
  <sheets>
    <sheet name="Sheet1" sheetId="1" r:id="rId1"/>
    <sheet name="Sheet2" sheetId="2" r:id="rId2"/>
    <sheet name="Sheet3" sheetId="3" r:id="rId3"/>
  </sheets>
  <definedNames>
    <definedName name="_GoBack" localSheetId="0">Sheet1!$A$45</definedName>
  </definedNames>
  <calcPr calcId="124519"/>
</workbook>
</file>

<file path=xl/calcChain.xml><?xml version="1.0" encoding="utf-8"?>
<calcChain xmlns="http://schemas.openxmlformats.org/spreadsheetml/2006/main">
  <c r="D44" i="1"/>
  <c r="B44"/>
  <c r="E43"/>
  <c r="C43"/>
  <c r="F43" s="1"/>
  <c r="E42"/>
  <c r="C42"/>
  <c r="F42" s="1"/>
  <c r="E41"/>
  <c r="C41"/>
  <c r="F41" s="1"/>
  <c r="E40"/>
  <c r="C40"/>
  <c r="F40" s="1"/>
  <c r="E39"/>
  <c r="C39"/>
  <c r="F39" s="1"/>
  <c r="E38"/>
  <c r="C38"/>
  <c r="F38" s="1"/>
  <c r="E37"/>
  <c r="C37"/>
  <c r="F37" s="1"/>
  <c r="E36"/>
  <c r="C36"/>
  <c r="F36" s="1"/>
  <c r="E35"/>
  <c r="C35"/>
  <c r="F35" s="1"/>
  <c r="E34"/>
  <c r="C34"/>
  <c r="F34" s="1"/>
  <c r="E33"/>
  <c r="C33"/>
  <c r="F33" s="1"/>
  <c r="E32"/>
  <c r="C32"/>
  <c r="F32" s="1"/>
  <c r="E31"/>
  <c r="C31"/>
  <c r="F31" s="1"/>
  <c r="E30"/>
  <c r="C30"/>
  <c r="F30" s="1"/>
  <c r="E29"/>
  <c r="C29"/>
  <c r="F29" s="1"/>
  <c r="E28"/>
  <c r="C28"/>
  <c r="F28" s="1"/>
  <c r="E27"/>
  <c r="C27"/>
  <c r="F27" s="1"/>
  <c r="E26"/>
  <c r="C26"/>
  <c r="F26" s="1"/>
  <c r="E25"/>
  <c r="C25"/>
  <c r="F25" s="1"/>
  <c r="E24"/>
  <c r="C24"/>
  <c r="F24" s="1"/>
  <c r="E23"/>
  <c r="C23"/>
  <c r="F23" s="1"/>
  <c r="E22"/>
  <c r="C22"/>
  <c r="F22" s="1"/>
  <c r="E21"/>
  <c r="C21"/>
  <c r="F21" s="1"/>
  <c r="E20"/>
  <c r="C20"/>
  <c r="F20" s="1"/>
  <c r="E19"/>
  <c r="C19"/>
  <c r="F19" s="1"/>
  <c r="E18"/>
  <c r="C18"/>
  <c r="F18" s="1"/>
  <c r="E17"/>
  <c r="C17"/>
  <c r="F17" s="1"/>
  <c r="E16"/>
  <c r="C16"/>
  <c r="F16" s="1"/>
  <c r="E15"/>
  <c r="C15"/>
  <c r="F15" s="1"/>
  <c r="E14"/>
  <c r="C14"/>
  <c r="F14" s="1"/>
  <c r="E13"/>
  <c r="C13"/>
  <c r="F13" s="1"/>
  <c r="E12"/>
  <c r="C12"/>
  <c r="F12" s="1"/>
  <c r="E11"/>
  <c r="C11"/>
  <c r="F11" s="1"/>
  <c r="E10"/>
  <c r="C10"/>
  <c r="F10" s="1"/>
  <c r="E9"/>
  <c r="C9"/>
  <c r="F9" s="1"/>
  <c r="E8"/>
  <c r="C8"/>
  <c r="F8" s="1"/>
  <c r="E7"/>
  <c r="C7"/>
  <c r="F7" s="1"/>
  <c r="E6"/>
  <c r="E44" s="1"/>
  <c r="C6"/>
  <c r="C44" s="1"/>
  <c r="F44" s="1"/>
  <c r="F6" l="1"/>
</calcChain>
</file>

<file path=xl/sharedStrings.xml><?xml version="1.0" encoding="utf-8"?>
<sst xmlns="http://schemas.openxmlformats.org/spreadsheetml/2006/main" count="50" uniqueCount="49">
  <si>
    <t>附件</t>
  </si>
  <si>
    <t>临湘市2016年度家庭贫困寄宿生生活费补助分配数</t>
  </si>
  <si>
    <t>单  位</t>
  </si>
  <si>
    <t>小    学</t>
  </si>
  <si>
    <t>初   中</t>
  </si>
  <si>
    <t>合  计</t>
  </si>
  <si>
    <t>贫困寄宿生</t>
  </si>
  <si>
    <t>金额500元/生</t>
  </si>
  <si>
    <t>金额625元/生</t>
  </si>
  <si>
    <t>三中</t>
  </si>
  <si>
    <t>四中</t>
  </si>
  <si>
    <t>五里中心校</t>
  </si>
  <si>
    <t>羊楼司</t>
  </si>
  <si>
    <t>文白</t>
  </si>
  <si>
    <t>坦渡</t>
  </si>
  <si>
    <t>定湖</t>
  </si>
  <si>
    <t>聂市</t>
  </si>
  <si>
    <t>源潭</t>
  </si>
  <si>
    <t>乘风</t>
  </si>
  <si>
    <t>黄盖</t>
  </si>
  <si>
    <t>江南</t>
  </si>
  <si>
    <t>儒溪</t>
  </si>
  <si>
    <t>八中</t>
  </si>
  <si>
    <t>横铺</t>
  </si>
  <si>
    <t>桃林</t>
  </si>
  <si>
    <t>长塘</t>
  </si>
  <si>
    <t>白羊田</t>
  </si>
  <si>
    <t>贺畈</t>
  </si>
  <si>
    <t>詹桥</t>
  </si>
  <si>
    <t>忠防</t>
  </si>
  <si>
    <t>桃矿</t>
  </si>
  <si>
    <t>三小</t>
  </si>
  <si>
    <t>实校</t>
  </si>
  <si>
    <t>五小</t>
  </si>
  <si>
    <t>二中</t>
  </si>
  <si>
    <t>五中</t>
  </si>
  <si>
    <t>六中</t>
  </si>
  <si>
    <t>一小</t>
  </si>
  <si>
    <t>二小</t>
  </si>
  <si>
    <t>育才</t>
  </si>
  <si>
    <t>求知</t>
  </si>
  <si>
    <t>城西</t>
  </si>
  <si>
    <t>长安</t>
  </si>
  <si>
    <t>七中</t>
  </si>
  <si>
    <t>侨联</t>
  </si>
  <si>
    <t>龙泉特教</t>
  </si>
  <si>
    <t>文武</t>
  </si>
  <si>
    <t>合计</t>
  </si>
  <si>
    <t>　　2016年家庭经济困难寄宿生生活费补助资金共计1065万元，其中中央、省级资金840万元，市级配套13万，县级配套212万元，所有资金按照小学每人每期500元、初中每人每期625元的标准全部下发，共有18758人次受助,其中2016年秋季受助9705人，金额528.02万元。补助金按照各学校寄宿生人数比例下拨至各乡镇，按照家长申请、学校审核上报、县中心认定后统一打卡发放的程序，确保每一位受助学生得到实惠。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</si>
</sst>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name val="仿宋_GB2312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K45"/>
  <sheetViews>
    <sheetView tabSelected="1" workbookViewId="0">
      <selection activeCell="F42" sqref="F42"/>
    </sheetView>
  </sheetViews>
  <sheetFormatPr defaultColWidth="9" defaultRowHeight="15.6"/>
  <cols>
    <col min="1" max="1" width="11.6640625" style="1" customWidth="1"/>
    <col min="2" max="5" width="13.33203125" style="2" customWidth="1"/>
    <col min="6" max="6" width="15.44140625" style="2" customWidth="1"/>
    <col min="7" max="16365" width="9" style="1"/>
  </cols>
  <sheetData>
    <row r="1" spans="1:6" ht="28.5" customHeight="1">
      <c r="A1" s="6" t="s">
        <v>0</v>
      </c>
    </row>
    <row r="2" spans="1:6" s="1" customFormat="1" ht="36.75" customHeight="1">
      <c r="A2" s="7" t="s">
        <v>1</v>
      </c>
      <c r="B2" s="7"/>
      <c r="C2" s="7"/>
      <c r="D2" s="7"/>
      <c r="E2" s="7"/>
      <c r="F2" s="7"/>
    </row>
    <row r="3" spans="1:6" s="1" customFormat="1" ht="0.75" hidden="1" customHeight="1">
      <c r="B3" s="2"/>
      <c r="C3" s="2"/>
      <c r="D3" s="2"/>
      <c r="E3" s="2"/>
      <c r="F3" s="2"/>
    </row>
    <row r="4" spans="1:6" s="1" customFormat="1" ht="24" customHeight="1">
      <c r="A4" s="10" t="s">
        <v>2</v>
      </c>
      <c r="B4" s="8" t="s">
        <v>3</v>
      </c>
      <c r="C4" s="9"/>
      <c r="D4" s="8" t="s">
        <v>4</v>
      </c>
      <c r="E4" s="9"/>
      <c r="F4" s="11" t="s">
        <v>5</v>
      </c>
    </row>
    <row r="5" spans="1:6" s="1" customFormat="1" ht="24" customHeight="1">
      <c r="A5" s="10"/>
      <c r="B5" s="4" t="s">
        <v>6</v>
      </c>
      <c r="C5" s="4" t="s">
        <v>7</v>
      </c>
      <c r="D5" s="4" t="s">
        <v>6</v>
      </c>
      <c r="E5" s="4" t="s">
        <v>8</v>
      </c>
      <c r="F5" s="11"/>
    </row>
    <row r="6" spans="1:6" s="1" customFormat="1" ht="22.5" customHeight="1">
      <c r="A6" s="3" t="s">
        <v>9</v>
      </c>
      <c r="B6" s="5">
        <v>280</v>
      </c>
      <c r="C6" s="5">
        <f>B6*500</f>
        <v>140000</v>
      </c>
      <c r="D6" s="5">
        <v>168</v>
      </c>
      <c r="E6" s="5">
        <f>D6*625</f>
        <v>105000</v>
      </c>
      <c r="F6" s="5">
        <f>C6+E6</f>
        <v>245000</v>
      </c>
    </row>
    <row r="7" spans="1:6" s="1" customFormat="1" ht="22.5" customHeight="1">
      <c r="A7" s="3" t="s">
        <v>10</v>
      </c>
      <c r="B7" s="5">
        <v>0</v>
      </c>
      <c r="C7" s="5">
        <f t="shared" ref="C7:C43" si="0">B7*500</f>
        <v>0</v>
      </c>
      <c r="D7" s="5">
        <v>510</v>
      </c>
      <c r="E7" s="5">
        <f t="shared" ref="E7:E43" si="1">D7*625</f>
        <v>318750</v>
      </c>
      <c r="F7" s="5">
        <f t="shared" ref="F7:F44" si="2">C7+E7</f>
        <v>318750</v>
      </c>
    </row>
    <row r="8" spans="1:6" s="1" customFormat="1" ht="22.5" customHeight="1">
      <c r="A8" s="3" t="s">
        <v>11</v>
      </c>
      <c r="B8" s="5">
        <v>570</v>
      </c>
      <c r="C8" s="5">
        <f t="shared" si="0"/>
        <v>285000</v>
      </c>
      <c r="D8" s="5">
        <v>0</v>
      </c>
      <c r="E8" s="5">
        <f t="shared" si="1"/>
        <v>0</v>
      </c>
      <c r="F8" s="5">
        <f t="shared" si="2"/>
        <v>285000</v>
      </c>
    </row>
    <row r="9" spans="1:6" s="1" customFormat="1" ht="22.5" customHeight="1">
      <c r="A9" s="3" t="s">
        <v>12</v>
      </c>
      <c r="B9" s="5">
        <v>526</v>
      </c>
      <c r="C9" s="5">
        <f t="shared" si="0"/>
        <v>263000</v>
      </c>
      <c r="D9" s="5">
        <v>266</v>
      </c>
      <c r="E9" s="5">
        <f t="shared" si="1"/>
        <v>166250</v>
      </c>
      <c r="F9" s="5">
        <f t="shared" si="2"/>
        <v>429250</v>
      </c>
    </row>
    <row r="10" spans="1:6" s="1" customFormat="1" ht="22.5" customHeight="1">
      <c r="A10" s="3" t="s">
        <v>13</v>
      </c>
      <c r="B10" s="5">
        <v>440</v>
      </c>
      <c r="C10" s="5">
        <f t="shared" si="0"/>
        <v>220000</v>
      </c>
      <c r="D10" s="5">
        <v>240</v>
      </c>
      <c r="E10" s="5">
        <f t="shared" si="1"/>
        <v>150000</v>
      </c>
      <c r="F10" s="5">
        <f t="shared" si="2"/>
        <v>370000</v>
      </c>
    </row>
    <row r="11" spans="1:6" s="1" customFormat="1" ht="22.5" customHeight="1">
      <c r="A11" s="3" t="s">
        <v>14</v>
      </c>
      <c r="B11" s="5">
        <v>380</v>
      </c>
      <c r="C11" s="5">
        <f t="shared" si="0"/>
        <v>190000</v>
      </c>
      <c r="D11" s="5">
        <v>240</v>
      </c>
      <c r="E11" s="5">
        <f t="shared" si="1"/>
        <v>150000</v>
      </c>
      <c r="F11" s="5">
        <f t="shared" si="2"/>
        <v>340000</v>
      </c>
    </row>
    <row r="12" spans="1:6" s="1" customFormat="1" ht="22.5" customHeight="1">
      <c r="A12" s="3" t="s">
        <v>15</v>
      </c>
      <c r="B12" s="5">
        <v>318</v>
      </c>
      <c r="C12" s="5">
        <f t="shared" si="0"/>
        <v>159000</v>
      </c>
      <c r="D12" s="5">
        <v>184</v>
      </c>
      <c r="E12" s="5">
        <f t="shared" si="1"/>
        <v>115000</v>
      </c>
      <c r="F12" s="5">
        <f t="shared" si="2"/>
        <v>274000</v>
      </c>
    </row>
    <row r="13" spans="1:6" s="1" customFormat="1" ht="22.5" customHeight="1">
      <c r="A13" s="3" t="s">
        <v>16</v>
      </c>
      <c r="B13" s="5">
        <v>214</v>
      </c>
      <c r="C13" s="5">
        <f t="shared" si="0"/>
        <v>107000</v>
      </c>
      <c r="D13" s="5">
        <v>206</v>
      </c>
      <c r="E13" s="5">
        <f t="shared" si="1"/>
        <v>128750</v>
      </c>
      <c r="F13" s="5">
        <f t="shared" si="2"/>
        <v>235750</v>
      </c>
    </row>
    <row r="14" spans="1:6" s="1" customFormat="1" ht="22.5" customHeight="1">
      <c r="A14" s="3" t="s">
        <v>17</v>
      </c>
      <c r="B14" s="5">
        <v>312</v>
      </c>
      <c r="C14" s="5">
        <f t="shared" si="0"/>
        <v>156000</v>
      </c>
      <c r="D14" s="5">
        <v>208</v>
      </c>
      <c r="E14" s="5">
        <f t="shared" si="1"/>
        <v>130000</v>
      </c>
      <c r="F14" s="5">
        <f t="shared" si="2"/>
        <v>286000</v>
      </c>
    </row>
    <row r="15" spans="1:6" s="1" customFormat="1" ht="22.5" customHeight="1">
      <c r="A15" s="3" t="s">
        <v>18</v>
      </c>
      <c r="B15" s="5">
        <v>365</v>
      </c>
      <c r="C15" s="5">
        <f t="shared" si="0"/>
        <v>182500</v>
      </c>
      <c r="D15" s="5">
        <v>202</v>
      </c>
      <c r="E15" s="5">
        <f t="shared" si="1"/>
        <v>126250</v>
      </c>
      <c r="F15" s="5">
        <f t="shared" si="2"/>
        <v>308750</v>
      </c>
    </row>
    <row r="16" spans="1:6" s="1" customFormat="1" ht="22.5" customHeight="1">
      <c r="A16" s="3" t="s">
        <v>19</v>
      </c>
      <c r="B16" s="5">
        <v>300</v>
      </c>
      <c r="C16" s="5">
        <f t="shared" si="0"/>
        <v>150000</v>
      </c>
      <c r="D16" s="5">
        <v>180</v>
      </c>
      <c r="E16" s="5">
        <f t="shared" si="1"/>
        <v>112500</v>
      </c>
      <c r="F16" s="5">
        <f t="shared" si="2"/>
        <v>262500</v>
      </c>
    </row>
    <row r="17" spans="1:6" s="1" customFormat="1" ht="22.5" customHeight="1">
      <c r="A17" s="3" t="s">
        <v>20</v>
      </c>
      <c r="B17" s="5">
        <v>500</v>
      </c>
      <c r="C17" s="5">
        <f t="shared" si="0"/>
        <v>250000</v>
      </c>
      <c r="D17" s="5">
        <v>212</v>
      </c>
      <c r="E17" s="5">
        <f t="shared" si="1"/>
        <v>132500</v>
      </c>
      <c r="F17" s="5">
        <f t="shared" si="2"/>
        <v>382500</v>
      </c>
    </row>
    <row r="18" spans="1:6" s="1" customFormat="1" ht="22.5" customHeight="1">
      <c r="A18" s="3" t="s">
        <v>21</v>
      </c>
      <c r="B18" s="5">
        <v>339</v>
      </c>
      <c r="C18" s="5">
        <f t="shared" si="0"/>
        <v>169500</v>
      </c>
      <c r="D18" s="5">
        <v>175</v>
      </c>
      <c r="E18" s="5">
        <f t="shared" si="1"/>
        <v>109375</v>
      </c>
      <c r="F18" s="5">
        <f t="shared" si="2"/>
        <v>278875</v>
      </c>
    </row>
    <row r="19" spans="1:6" s="1" customFormat="1" ht="22.5" customHeight="1">
      <c r="A19" s="3" t="s">
        <v>22</v>
      </c>
      <c r="B19" s="5">
        <v>310</v>
      </c>
      <c r="C19" s="5">
        <f t="shared" si="0"/>
        <v>155000</v>
      </c>
      <c r="D19" s="5">
        <v>170</v>
      </c>
      <c r="E19" s="5">
        <f t="shared" si="1"/>
        <v>106250</v>
      </c>
      <c r="F19" s="5">
        <f t="shared" si="2"/>
        <v>261250</v>
      </c>
    </row>
    <row r="20" spans="1:6" s="1" customFormat="1" ht="22.5" customHeight="1">
      <c r="A20" s="3" t="s">
        <v>23</v>
      </c>
      <c r="B20" s="5">
        <v>290</v>
      </c>
      <c r="C20" s="5">
        <f t="shared" si="0"/>
        <v>145000</v>
      </c>
      <c r="D20" s="5">
        <v>150</v>
      </c>
      <c r="E20" s="5">
        <f t="shared" si="1"/>
        <v>93750</v>
      </c>
      <c r="F20" s="5">
        <f t="shared" si="2"/>
        <v>238750</v>
      </c>
    </row>
    <row r="21" spans="1:6" s="1" customFormat="1" ht="22.5" customHeight="1">
      <c r="A21" s="3" t="s">
        <v>24</v>
      </c>
      <c r="B21" s="5">
        <v>790</v>
      </c>
      <c r="C21" s="5">
        <f t="shared" si="0"/>
        <v>395000</v>
      </c>
      <c r="D21" s="5">
        <v>500</v>
      </c>
      <c r="E21" s="5">
        <f t="shared" si="1"/>
        <v>312500</v>
      </c>
      <c r="F21" s="5">
        <f t="shared" si="2"/>
        <v>707500</v>
      </c>
    </row>
    <row r="22" spans="1:6" s="1" customFormat="1" ht="22.5" customHeight="1">
      <c r="A22" s="3" t="s">
        <v>25</v>
      </c>
      <c r="B22" s="5">
        <v>450</v>
      </c>
      <c r="C22" s="5">
        <f t="shared" si="0"/>
        <v>225000</v>
      </c>
      <c r="D22" s="5">
        <v>240</v>
      </c>
      <c r="E22" s="5">
        <f t="shared" si="1"/>
        <v>150000</v>
      </c>
      <c r="F22" s="5">
        <f t="shared" si="2"/>
        <v>375000</v>
      </c>
    </row>
    <row r="23" spans="1:6" s="1" customFormat="1" ht="22.5" customHeight="1">
      <c r="A23" s="3" t="s">
        <v>26</v>
      </c>
      <c r="B23" s="5">
        <v>439</v>
      </c>
      <c r="C23" s="5">
        <f t="shared" si="0"/>
        <v>219500</v>
      </c>
      <c r="D23" s="5">
        <v>251</v>
      </c>
      <c r="E23" s="5">
        <f t="shared" si="1"/>
        <v>156875</v>
      </c>
      <c r="F23" s="5">
        <f t="shared" si="2"/>
        <v>376375</v>
      </c>
    </row>
    <row r="24" spans="1:6" s="1" customFormat="1" ht="22.5" customHeight="1">
      <c r="A24" s="3" t="s">
        <v>27</v>
      </c>
      <c r="B24" s="5">
        <v>320</v>
      </c>
      <c r="C24" s="5">
        <f t="shared" si="0"/>
        <v>160000</v>
      </c>
      <c r="D24" s="5">
        <v>180</v>
      </c>
      <c r="E24" s="5">
        <f t="shared" si="1"/>
        <v>112500</v>
      </c>
      <c r="F24" s="5">
        <f t="shared" si="2"/>
        <v>272500</v>
      </c>
    </row>
    <row r="25" spans="1:6" s="1" customFormat="1" ht="22.5" customHeight="1">
      <c r="A25" s="3" t="s">
        <v>28</v>
      </c>
      <c r="B25" s="5">
        <v>380</v>
      </c>
      <c r="C25" s="5">
        <f t="shared" si="0"/>
        <v>190000</v>
      </c>
      <c r="D25" s="5">
        <v>225</v>
      </c>
      <c r="E25" s="5">
        <f t="shared" si="1"/>
        <v>140625</v>
      </c>
      <c r="F25" s="5">
        <f t="shared" si="2"/>
        <v>330625</v>
      </c>
    </row>
    <row r="26" spans="1:6" s="1" customFormat="1" ht="22.5" customHeight="1">
      <c r="A26" s="3" t="s">
        <v>29</v>
      </c>
      <c r="B26" s="5">
        <v>370</v>
      </c>
      <c r="C26" s="5">
        <f t="shared" si="0"/>
        <v>185000</v>
      </c>
      <c r="D26" s="5">
        <v>225</v>
      </c>
      <c r="E26" s="5">
        <f t="shared" si="1"/>
        <v>140625</v>
      </c>
      <c r="F26" s="5">
        <f t="shared" si="2"/>
        <v>325625</v>
      </c>
    </row>
    <row r="27" spans="1:6" s="1" customFormat="1" ht="22.5" customHeight="1">
      <c r="A27" s="3" t="s">
        <v>30</v>
      </c>
      <c r="B27" s="5">
        <v>315</v>
      </c>
      <c r="C27" s="5">
        <f t="shared" si="0"/>
        <v>157500</v>
      </c>
      <c r="D27" s="5">
        <v>170</v>
      </c>
      <c r="E27" s="5">
        <f t="shared" si="1"/>
        <v>106250</v>
      </c>
      <c r="F27" s="5">
        <f t="shared" si="2"/>
        <v>263750</v>
      </c>
    </row>
    <row r="28" spans="1:6" s="1" customFormat="1" ht="22.5" customHeight="1">
      <c r="A28" s="3" t="s">
        <v>31</v>
      </c>
      <c r="B28" s="5">
        <v>730</v>
      </c>
      <c r="C28" s="5">
        <f t="shared" si="0"/>
        <v>365000</v>
      </c>
      <c r="D28" s="5">
        <v>0</v>
      </c>
      <c r="E28" s="5">
        <f t="shared" si="1"/>
        <v>0</v>
      </c>
      <c r="F28" s="5">
        <f t="shared" si="2"/>
        <v>365000</v>
      </c>
    </row>
    <row r="29" spans="1:6" s="1" customFormat="1" ht="22.5" customHeight="1">
      <c r="A29" s="3" t="s">
        <v>32</v>
      </c>
      <c r="B29" s="5">
        <v>550</v>
      </c>
      <c r="C29" s="5">
        <f t="shared" si="0"/>
        <v>275000</v>
      </c>
      <c r="D29" s="5">
        <v>250</v>
      </c>
      <c r="E29" s="5">
        <f t="shared" si="1"/>
        <v>156250</v>
      </c>
      <c r="F29" s="5">
        <f t="shared" si="2"/>
        <v>431250</v>
      </c>
    </row>
    <row r="30" spans="1:6" s="1" customFormat="1" ht="22.5" customHeight="1">
      <c r="A30" s="3" t="s">
        <v>33</v>
      </c>
      <c r="B30" s="5">
        <v>410</v>
      </c>
      <c r="C30" s="5">
        <f t="shared" si="0"/>
        <v>205000</v>
      </c>
      <c r="D30" s="5">
        <v>0</v>
      </c>
      <c r="E30" s="5">
        <f t="shared" si="1"/>
        <v>0</v>
      </c>
      <c r="F30" s="5">
        <f t="shared" si="2"/>
        <v>205000</v>
      </c>
    </row>
    <row r="31" spans="1:6" s="1" customFormat="1" ht="22.5" customHeight="1">
      <c r="A31" s="3" t="s">
        <v>34</v>
      </c>
      <c r="B31" s="5">
        <v>0</v>
      </c>
      <c r="C31" s="5">
        <f t="shared" si="0"/>
        <v>0</v>
      </c>
      <c r="D31" s="5">
        <v>208</v>
      </c>
      <c r="E31" s="5">
        <f t="shared" si="1"/>
        <v>130000</v>
      </c>
      <c r="F31" s="5">
        <f t="shared" si="2"/>
        <v>130000</v>
      </c>
    </row>
    <row r="32" spans="1:6" s="1" customFormat="1" ht="22.5" customHeight="1">
      <c r="A32" s="3" t="s">
        <v>35</v>
      </c>
      <c r="B32" s="5">
        <v>0</v>
      </c>
      <c r="C32" s="5">
        <f t="shared" si="0"/>
        <v>0</v>
      </c>
      <c r="D32" s="5">
        <v>160</v>
      </c>
      <c r="E32" s="5">
        <f t="shared" si="1"/>
        <v>100000</v>
      </c>
      <c r="F32" s="5">
        <f t="shared" si="2"/>
        <v>100000</v>
      </c>
    </row>
    <row r="33" spans="1:6" s="1" customFormat="1" ht="22.5" customHeight="1">
      <c r="A33" s="3" t="s">
        <v>36</v>
      </c>
      <c r="B33" s="5">
        <v>0</v>
      </c>
      <c r="C33" s="5">
        <f t="shared" si="0"/>
        <v>0</v>
      </c>
      <c r="D33" s="5">
        <v>700</v>
      </c>
      <c r="E33" s="5">
        <f t="shared" si="1"/>
        <v>437500</v>
      </c>
      <c r="F33" s="5">
        <f t="shared" si="2"/>
        <v>437500</v>
      </c>
    </row>
    <row r="34" spans="1:6" s="1" customFormat="1" ht="22.5" customHeight="1">
      <c r="A34" s="3" t="s">
        <v>37</v>
      </c>
      <c r="B34" s="5">
        <v>520</v>
      </c>
      <c r="C34" s="5">
        <f t="shared" si="0"/>
        <v>260000</v>
      </c>
      <c r="D34" s="5">
        <v>0</v>
      </c>
      <c r="E34" s="5">
        <f t="shared" si="1"/>
        <v>0</v>
      </c>
      <c r="F34" s="5">
        <f t="shared" si="2"/>
        <v>260000</v>
      </c>
    </row>
    <row r="35" spans="1:6" s="1" customFormat="1" ht="22.5" customHeight="1">
      <c r="A35" s="3" t="s">
        <v>38</v>
      </c>
      <c r="B35" s="5">
        <v>460</v>
      </c>
      <c r="C35" s="5">
        <f t="shared" si="0"/>
        <v>230000</v>
      </c>
      <c r="D35" s="5">
        <v>0</v>
      </c>
      <c r="E35" s="5">
        <f t="shared" si="1"/>
        <v>0</v>
      </c>
      <c r="F35" s="5">
        <f t="shared" si="2"/>
        <v>230000</v>
      </c>
    </row>
    <row r="36" spans="1:6" s="1" customFormat="1" ht="22.5" customHeight="1">
      <c r="A36" s="3" t="s">
        <v>39</v>
      </c>
      <c r="B36" s="5">
        <v>215</v>
      </c>
      <c r="C36" s="5">
        <f t="shared" si="0"/>
        <v>107500</v>
      </c>
      <c r="D36" s="5">
        <v>122</v>
      </c>
      <c r="E36" s="5">
        <f t="shared" si="1"/>
        <v>76250</v>
      </c>
      <c r="F36" s="5">
        <f t="shared" si="2"/>
        <v>183750</v>
      </c>
    </row>
    <row r="37" spans="1:6" s="1" customFormat="1" ht="22.5" customHeight="1">
      <c r="A37" s="3" t="s">
        <v>40</v>
      </c>
      <c r="B37" s="5">
        <v>180</v>
      </c>
      <c r="C37" s="5">
        <f t="shared" si="0"/>
        <v>90000</v>
      </c>
      <c r="D37" s="5">
        <v>0</v>
      </c>
      <c r="E37" s="5">
        <f t="shared" si="1"/>
        <v>0</v>
      </c>
      <c r="F37" s="5">
        <f t="shared" si="2"/>
        <v>90000</v>
      </c>
    </row>
    <row r="38" spans="1:6" s="1" customFormat="1" ht="22.5" customHeight="1">
      <c r="A38" s="3" t="s">
        <v>41</v>
      </c>
      <c r="B38" s="5">
        <v>167</v>
      </c>
      <c r="C38" s="5">
        <f t="shared" si="0"/>
        <v>83500</v>
      </c>
      <c r="D38" s="5">
        <v>0</v>
      </c>
      <c r="E38" s="5">
        <f t="shared" si="1"/>
        <v>0</v>
      </c>
      <c r="F38" s="5">
        <f t="shared" si="2"/>
        <v>83500</v>
      </c>
    </row>
    <row r="39" spans="1:6" s="1" customFormat="1" ht="22.5" customHeight="1">
      <c r="A39" s="3" t="s">
        <v>42</v>
      </c>
      <c r="B39" s="5">
        <v>580</v>
      </c>
      <c r="C39" s="5">
        <f t="shared" si="0"/>
        <v>290000</v>
      </c>
      <c r="D39" s="5">
        <v>0</v>
      </c>
      <c r="E39" s="5">
        <f t="shared" si="1"/>
        <v>0</v>
      </c>
      <c r="F39" s="5">
        <f t="shared" si="2"/>
        <v>290000</v>
      </c>
    </row>
    <row r="40" spans="1:6" s="1" customFormat="1" ht="22.5" customHeight="1">
      <c r="A40" s="3" t="s">
        <v>43</v>
      </c>
      <c r="B40" s="5">
        <v>0</v>
      </c>
      <c r="C40" s="5">
        <f t="shared" si="0"/>
        <v>0</v>
      </c>
      <c r="D40" s="5">
        <v>445</v>
      </c>
      <c r="E40" s="5">
        <f t="shared" si="1"/>
        <v>278125</v>
      </c>
      <c r="F40" s="5">
        <f t="shared" si="2"/>
        <v>278125</v>
      </c>
    </row>
    <row r="41" spans="1:6" s="1" customFormat="1" ht="22.5" customHeight="1">
      <c r="A41" s="3" t="s">
        <v>44</v>
      </c>
      <c r="B41" s="5">
        <v>224</v>
      </c>
      <c r="C41" s="5">
        <f t="shared" si="0"/>
        <v>112000</v>
      </c>
      <c r="D41" s="5">
        <v>0</v>
      </c>
      <c r="E41" s="5">
        <f t="shared" si="1"/>
        <v>0</v>
      </c>
      <c r="F41" s="5">
        <f t="shared" si="2"/>
        <v>112000</v>
      </c>
    </row>
    <row r="42" spans="1:6" s="1" customFormat="1" ht="22.5" customHeight="1">
      <c r="A42" s="3" t="s">
        <v>45</v>
      </c>
      <c r="B42" s="5">
        <v>16</v>
      </c>
      <c r="C42" s="5">
        <f t="shared" si="0"/>
        <v>8000</v>
      </c>
      <c r="D42" s="5">
        <v>0</v>
      </c>
      <c r="E42" s="5">
        <f t="shared" si="1"/>
        <v>0</v>
      </c>
      <c r="F42" s="5">
        <f t="shared" si="2"/>
        <v>8000</v>
      </c>
    </row>
    <row r="43" spans="1:6" s="1" customFormat="1" ht="22.5" customHeight="1">
      <c r="A43" s="3" t="s">
        <v>46</v>
      </c>
      <c r="B43" s="5">
        <v>350</v>
      </c>
      <c r="C43" s="5">
        <f t="shared" si="0"/>
        <v>175000</v>
      </c>
      <c r="D43" s="5">
        <v>165</v>
      </c>
      <c r="E43" s="5">
        <f t="shared" si="1"/>
        <v>103125</v>
      </c>
      <c r="F43" s="5">
        <f t="shared" si="2"/>
        <v>278125</v>
      </c>
    </row>
    <row r="44" spans="1:6" s="1" customFormat="1" ht="22.5" customHeight="1">
      <c r="A44" s="3" t="s">
        <v>47</v>
      </c>
      <c r="B44" s="5">
        <f>SUM(B6:B43)</f>
        <v>12610</v>
      </c>
      <c r="C44" s="5">
        <f>SUM(C6:C43)</f>
        <v>6305000</v>
      </c>
      <c r="D44" s="5">
        <f>SUM(D6:D43)</f>
        <v>6952</v>
      </c>
      <c r="E44" s="5">
        <f>SUM(E6:E43)</f>
        <v>4345000</v>
      </c>
      <c r="F44" s="5">
        <f t="shared" si="2"/>
        <v>10650000</v>
      </c>
    </row>
    <row r="45" spans="1:6" ht="91.2" customHeight="1">
      <c r="A45" s="12" t="s">
        <v>48</v>
      </c>
      <c r="B45" s="12"/>
      <c r="C45" s="12"/>
      <c r="D45" s="12"/>
      <c r="E45" s="12"/>
      <c r="F45" s="12"/>
    </row>
  </sheetData>
  <mergeCells count="6">
    <mergeCell ref="A45:F45"/>
    <mergeCell ref="A2:F2"/>
    <mergeCell ref="B4:C4"/>
    <mergeCell ref="D4:E4"/>
    <mergeCell ref="A4:A5"/>
    <mergeCell ref="F4:F5"/>
  </mergeCells>
  <phoneticPr fontId="5" type="noConversion"/>
  <pageMargins left="0.94374999999999998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2017-03-01T01:06:44Z</cp:lastPrinted>
  <dcterms:created xsi:type="dcterms:W3CDTF">2017-02-15T03:03:00Z</dcterms:created>
  <dcterms:modified xsi:type="dcterms:W3CDTF">2017-05-22T08:19:34Z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