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20" windowWidth="16155" windowHeight="8505"/>
  </bookViews>
  <sheets>
    <sheet name="集体个人" sheetId="1" r:id="rId1"/>
    <sheet name="国有其它" sheetId="2" r:id="rId2"/>
  </sheets>
  <definedNames>
    <definedName name="_xlnm.Print_Titles" localSheetId="0">集体个人!$1:$5</definedName>
  </definedNames>
  <calcPr calcId="125725"/>
</workbook>
</file>

<file path=xl/calcChain.xml><?xml version="1.0" encoding="utf-8"?>
<calcChain xmlns="http://schemas.openxmlformats.org/spreadsheetml/2006/main">
  <c r="C8" i="2"/>
  <c r="C10"/>
  <c r="C12"/>
  <c r="C14"/>
  <c r="C16"/>
  <c r="C18"/>
  <c r="C20"/>
  <c r="C21"/>
  <c r="C22"/>
  <c r="C23"/>
  <c r="C24"/>
  <c r="C25"/>
  <c r="C26"/>
  <c r="I7"/>
  <c r="C7" s="1"/>
  <c r="I8"/>
  <c r="I9"/>
  <c r="C9" s="1"/>
  <c r="I10"/>
  <c r="I11"/>
  <c r="C11" s="1"/>
  <c r="I12"/>
  <c r="I13"/>
  <c r="C13" s="1"/>
  <c r="I14"/>
  <c r="I15"/>
  <c r="C15" s="1"/>
  <c r="I16"/>
  <c r="I17"/>
  <c r="C17" s="1"/>
  <c r="I18"/>
  <c r="I19"/>
  <c r="C19" s="1"/>
  <c r="I20"/>
  <c r="I6"/>
  <c r="C6" s="1"/>
  <c r="C16" i="1"/>
  <c r="I37"/>
  <c r="I40"/>
  <c r="C40" s="1"/>
  <c r="I41"/>
  <c r="I43"/>
  <c r="I10"/>
  <c r="I13"/>
  <c r="C13" s="1"/>
  <c r="I16"/>
  <c r="I17"/>
  <c r="I19"/>
  <c r="I22"/>
  <c r="I25"/>
  <c r="C25" s="1"/>
  <c r="I28"/>
  <c r="I31"/>
  <c r="C31" s="1"/>
  <c r="I34"/>
  <c r="D11"/>
  <c r="D13"/>
  <c r="D14"/>
  <c r="D16"/>
  <c r="D17"/>
  <c r="C17" s="1"/>
  <c r="D19"/>
  <c r="C19" s="1"/>
  <c r="D20"/>
  <c r="D22"/>
  <c r="C22" s="1"/>
  <c r="D23"/>
  <c r="D25"/>
  <c r="D28"/>
  <c r="C28" s="1"/>
  <c r="D31"/>
  <c r="D34"/>
  <c r="C34" s="1"/>
  <c r="D35"/>
  <c r="D37"/>
  <c r="C37" s="1"/>
  <c r="D40"/>
  <c r="D41"/>
  <c r="C41" s="1"/>
  <c r="D43"/>
  <c r="C43" s="1"/>
  <c r="D44"/>
  <c r="D10"/>
  <c r="C10" s="1"/>
  <c r="G15"/>
  <c r="E7"/>
  <c r="F7"/>
  <c r="G7"/>
  <c r="H7"/>
  <c r="J7"/>
  <c r="I7" s="1"/>
  <c r="K7"/>
  <c r="L7"/>
  <c r="L44"/>
  <c r="L42" s="1"/>
  <c r="L39"/>
  <c r="L38"/>
  <c r="L36" s="1"/>
  <c r="L35"/>
  <c r="L33" s="1"/>
  <c r="L32"/>
  <c r="L30" s="1"/>
  <c r="L29"/>
  <c r="L27" s="1"/>
  <c r="L26"/>
  <c r="L24" s="1"/>
  <c r="L23"/>
  <c r="L21" s="1"/>
  <c r="L20"/>
  <c r="L18" s="1"/>
  <c r="L15"/>
  <c r="L14"/>
  <c r="K14" s="1"/>
  <c r="I14" s="1"/>
  <c r="E9"/>
  <c r="G9"/>
  <c r="H9"/>
  <c r="J9"/>
  <c r="K9"/>
  <c r="L11"/>
  <c r="I11" s="1"/>
  <c r="C11" l="1"/>
  <c r="C20"/>
  <c r="C14"/>
  <c r="I20"/>
  <c r="L12"/>
  <c r="L9"/>
  <c r="I9" s="1"/>
  <c r="D7"/>
  <c r="C7" s="1"/>
  <c r="L8"/>
  <c r="L6" s="1"/>
  <c r="F9"/>
  <c r="D9" s="1"/>
  <c r="K44"/>
  <c r="I44" s="1"/>
  <c r="C44" s="1"/>
  <c r="K38"/>
  <c r="I38" s="1"/>
  <c r="K35"/>
  <c r="K32"/>
  <c r="K29"/>
  <c r="K26"/>
  <c r="I26" s="1"/>
  <c r="K23"/>
  <c r="K12"/>
  <c r="C9" l="1"/>
  <c r="K8"/>
  <c r="K6" s="1"/>
  <c r="K42"/>
  <c r="K39"/>
  <c r="K36"/>
  <c r="J35"/>
  <c r="I35" s="1"/>
  <c r="C35" s="1"/>
  <c r="K33"/>
  <c r="J32"/>
  <c r="I32" s="1"/>
  <c r="K30"/>
  <c r="J29"/>
  <c r="I29" s="1"/>
  <c r="K27"/>
  <c r="K24"/>
  <c r="J23"/>
  <c r="I23" s="1"/>
  <c r="C23" s="1"/>
  <c r="K21"/>
  <c r="K18"/>
  <c r="K15"/>
  <c r="J12"/>
  <c r="I12" s="1"/>
  <c r="J8" l="1"/>
  <c r="J42"/>
  <c r="I42" s="1"/>
  <c r="J39"/>
  <c r="I39" s="1"/>
  <c r="J36"/>
  <c r="I36" s="1"/>
  <c r="J33"/>
  <c r="I33" s="1"/>
  <c r="J30"/>
  <c r="I30" s="1"/>
  <c r="J27"/>
  <c r="I27" s="1"/>
  <c r="J24"/>
  <c r="I24" s="1"/>
  <c r="J21"/>
  <c r="I21" s="1"/>
  <c r="J18"/>
  <c r="I18" s="1"/>
  <c r="J15"/>
  <c r="I15" s="1"/>
  <c r="J6" l="1"/>
  <c r="I8"/>
  <c r="H12"/>
  <c r="H8" l="1"/>
  <c r="H6" s="1"/>
  <c r="H42"/>
  <c r="H39"/>
  <c r="G38"/>
  <c r="H33"/>
  <c r="H30"/>
  <c r="G29"/>
  <c r="H27"/>
  <c r="G26"/>
  <c r="H24"/>
  <c r="H21"/>
  <c r="H18"/>
  <c r="H15"/>
  <c r="G12"/>
  <c r="G8" l="1"/>
  <c r="G6" s="1"/>
  <c r="G42"/>
  <c r="G39"/>
  <c r="F38"/>
  <c r="D38" s="1"/>
  <c r="C38" s="1"/>
  <c r="G36"/>
  <c r="G33"/>
  <c r="G30"/>
  <c r="F32"/>
  <c r="D32" s="1"/>
  <c r="C32" s="1"/>
  <c r="G27"/>
  <c r="F29"/>
  <c r="D29" s="1"/>
  <c r="C29" s="1"/>
  <c r="G24"/>
  <c r="F26"/>
  <c r="D26" s="1"/>
  <c r="C26" s="1"/>
  <c r="G21"/>
  <c r="G18"/>
  <c r="F12"/>
  <c r="D8" l="1"/>
  <c r="C8" s="1"/>
  <c r="F8"/>
  <c r="F6" s="1"/>
  <c r="F42"/>
  <c r="F39"/>
  <c r="F36"/>
  <c r="F33"/>
  <c r="F30"/>
  <c r="E8"/>
  <c r="E6" s="1"/>
  <c r="F27"/>
  <c r="F24"/>
  <c r="F21"/>
  <c r="F18"/>
  <c r="F15"/>
  <c r="E12"/>
  <c r="D12" s="1"/>
  <c r="C12" s="1"/>
  <c r="D6" l="1"/>
  <c r="C6" s="1"/>
  <c r="E42"/>
  <c r="D42" s="1"/>
  <c r="C42" s="1"/>
  <c r="E39"/>
  <c r="D39" s="1"/>
  <c r="C39" s="1"/>
  <c r="E36"/>
  <c r="D36" s="1"/>
  <c r="C36" s="1"/>
  <c r="E33"/>
  <c r="D33" s="1"/>
  <c r="C33" s="1"/>
  <c r="E30"/>
  <c r="D30" s="1"/>
  <c r="C30" s="1"/>
  <c r="E27"/>
  <c r="D27" s="1"/>
  <c r="C27" s="1"/>
  <c r="E24"/>
  <c r="D24" s="1"/>
  <c r="C24" s="1"/>
  <c r="E21"/>
  <c r="D21" s="1"/>
  <c r="C21" s="1"/>
  <c r="E18"/>
  <c r="D18" s="1"/>
  <c r="C18" s="1"/>
  <c r="E15"/>
  <c r="D15" s="1"/>
  <c r="C15" s="1"/>
</calcChain>
</file>

<file path=xl/sharedStrings.xml><?xml version="1.0" encoding="utf-8"?>
<sst xmlns="http://schemas.openxmlformats.org/spreadsheetml/2006/main" count="114" uniqueCount="56">
  <si>
    <t>附件：1</t>
    <phoneticPr fontId="1" type="noConversion"/>
  </si>
  <si>
    <t>单位名称</t>
    <phoneticPr fontId="1" type="noConversion"/>
  </si>
  <si>
    <t>总量</t>
    <phoneticPr fontId="1" type="noConversion"/>
  </si>
  <si>
    <t>商品林</t>
    <phoneticPr fontId="1" type="noConversion"/>
  </si>
  <si>
    <t>公益林</t>
    <phoneticPr fontId="1" type="noConversion"/>
  </si>
  <si>
    <t>小计</t>
    <phoneticPr fontId="1" type="noConversion"/>
  </si>
  <si>
    <t>主伐</t>
    <phoneticPr fontId="1" type="noConversion"/>
  </si>
  <si>
    <t>抚育采伐</t>
    <phoneticPr fontId="1" type="noConversion"/>
  </si>
  <si>
    <t>其他采伐</t>
    <phoneticPr fontId="1" type="noConversion"/>
  </si>
  <si>
    <t>低效林改造</t>
    <phoneticPr fontId="1" type="noConversion"/>
  </si>
  <si>
    <t>其它采伐</t>
    <phoneticPr fontId="1" type="noConversion"/>
  </si>
  <si>
    <t>临湘市</t>
    <phoneticPr fontId="1" type="noConversion"/>
  </si>
  <si>
    <t>合计</t>
    <phoneticPr fontId="1" type="noConversion"/>
  </si>
  <si>
    <t>羊楼司镇</t>
    <phoneticPr fontId="1" type="noConversion"/>
  </si>
  <si>
    <t>詹桥镇</t>
    <phoneticPr fontId="1" type="noConversion"/>
  </si>
  <si>
    <t>聂市镇</t>
    <phoneticPr fontId="1" type="noConversion"/>
  </si>
  <si>
    <t>五里牌街道办事处</t>
    <phoneticPr fontId="1" type="noConversion"/>
  </si>
  <si>
    <t>忠防镇</t>
    <phoneticPr fontId="1" type="noConversion"/>
  </si>
  <si>
    <t>坦渡镇</t>
    <phoneticPr fontId="1" type="noConversion"/>
  </si>
  <si>
    <t>桃林镇</t>
    <phoneticPr fontId="1" type="noConversion"/>
  </si>
  <si>
    <t>白羊田镇</t>
    <phoneticPr fontId="1" type="noConversion"/>
  </si>
  <si>
    <t>长安街道办事处</t>
    <phoneticPr fontId="1" type="noConversion"/>
  </si>
  <si>
    <t>长塘镇</t>
    <phoneticPr fontId="1" type="noConversion"/>
  </si>
  <si>
    <t>黄盖镇</t>
    <phoneticPr fontId="1" type="noConversion"/>
  </si>
  <si>
    <t>江南镇</t>
    <phoneticPr fontId="1" type="noConversion"/>
  </si>
  <si>
    <t>天然林</t>
    <phoneticPr fontId="1" type="noConversion"/>
  </si>
  <si>
    <t>人工林</t>
    <phoneticPr fontId="1" type="noConversion"/>
  </si>
  <si>
    <t>单位：立方米</t>
    <phoneticPr fontId="1" type="noConversion"/>
  </si>
  <si>
    <t>起源</t>
    <phoneticPr fontId="1" type="noConversion"/>
  </si>
  <si>
    <t>附件：2</t>
  </si>
  <si>
    <t>临湘市2017年度国有（其它）森林采伐限额分解表</t>
  </si>
  <si>
    <t>单位：立方米</t>
  </si>
  <si>
    <t>单位名称</t>
  </si>
  <si>
    <t>起源</t>
  </si>
  <si>
    <t>总量</t>
  </si>
  <si>
    <t>商品林</t>
  </si>
  <si>
    <t>公益林</t>
  </si>
  <si>
    <t>小计</t>
  </si>
  <si>
    <t>主伐</t>
  </si>
  <si>
    <t>抚育采伐</t>
  </si>
  <si>
    <t>低产林采伐</t>
  </si>
  <si>
    <t>其他采伐</t>
  </si>
  <si>
    <t>低效林改造</t>
  </si>
  <si>
    <t>其它采伐</t>
  </si>
  <si>
    <t>临湘市</t>
  </si>
  <si>
    <t>合计</t>
  </si>
  <si>
    <t>天然林</t>
  </si>
  <si>
    <t>人工林</t>
  </si>
  <si>
    <t>国有五尖山林场</t>
  </si>
  <si>
    <t>国有荆竹山林场</t>
  </si>
  <si>
    <t>国有白石园林场</t>
  </si>
  <si>
    <t>国有药菇山林场</t>
  </si>
  <si>
    <t>桃矿街道办事处</t>
  </si>
  <si>
    <t>非林业系统</t>
  </si>
  <si>
    <t>低产林改造</t>
    <phoneticPr fontId="1" type="noConversion"/>
  </si>
  <si>
    <t>临湘市2018年度集体（个人）森林采伐限额分解表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</si>
</sst>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showZeros="0"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7" sqref="C7"/>
    </sheetView>
  </sheetViews>
  <sheetFormatPr defaultColWidth="12.125" defaultRowHeight="24" customHeight="1"/>
  <cols>
    <col min="1" max="1" width="16.75" style="5" customWidth="1"/>
    <col min="2" max="2" width="8.25" style="1" customWidth="1"/>
    <col min="3" max="3" width="10.75" style="1" customWidth="1"/>
    <col min="4" max="12" width="10.125" style="7" customWidth="1"/>
    <col min="13" max="16384" width="12.125" style="1"/>
  </cols>
  <sheetData>
    <row r="1" spans="1:14" ht="24" customHeight="1">
      <c r="A1" s="20" t="s">
        <v>0</v>
      </c>
    </row>
    <row r="2" spans="1:14" s="2" customFormat="1" ht="29.25" customHeight="1">
      <c r="A2" s="23" t="s">
        <v>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2" customFormat="1" ht="24" customHeight="1">
      <c r="A3" s="4"/>
      <c r="B3" s="3"/>
      <c r="D3" s="8"/>
      <c r="E3" s="8"/>
      <c r="F3" s="8"/>
      <c r="G3" s="8"/>
      <c r="H3" s="8"/>
      <c r="I3" s="8"/>
      <c r="J3" s="8"/>
      <c r="K3" s="27" t="s">
        <v>27</v>
      </c>
      <c r="L3" s="27"/>
    </row>
    <row r="4" spans="1:14" s="10" customFormat="1" ht="24" customHeight="1">
      <c r="A4" s="24" t="s">
        <v>1</v>
      </c>
      <c r="B4" s="26" t="s">
        <v>28</v>
      </c>
      <c r="C4" s="26" t="s">
        <v>2</v>
      </c>
      <c r="D4" s="28" t="s">
        <v>3</v>
      </c>
      <c r="E4" s="28"/>
      <c r="F4" s="28"/>
      <c r="G4" s="28"/>
      <c r="H4" s="28"/>
      <c r="I4" s="28" t="s">
        <v>4</v>
      </c>
      <c r="J4" s="28"/>
      <c r="K4" s="28"/>
      <c r="L4" s="28"/>
    </row>
    <row r="5" spans="1:14" s="10" customFormat="1" ht="24" customHeight="1">
      <c r="A5" s="25"/>
      <c r="B5" s="26"/>
      <c r="C5" s="26"/>
      <c r="D5" s="13" t="s">
        <v>5</v>
      </c>
      <c r="E5" s="13" t="s">
        <v>6</v>
      </c>
      <c r="F5" s="13" t="s">
        <v>7</v>
      </c>
      <c r="G5" s="18" t="s">
        <v>54</v>
      </c>
      <c r="H5" s="13" t="s">
        <v>8</v>
      </c>
      <c r="I5" s="13" t="s">
        <v>5</v>
      </c>
      <c r="J5" s="13" t="s">
        <v>7</v>
      </c>
      <c r="K5" s="13" t="s">
        <v>9</v>
      </c>
      <c r="L5" s="13" t="s">
        <v>10</v>
      </c>
    </row>
    <row r="6" spans="1:14" s="10" customFormat="1" ht="24" customHeight="1">
      <c r="A6" s="25" t="s">
        <v>11</v>
      </c>
      <c r="B6" s="6" t="s">
        <v>12</v>
      </c>
      <c r="C6" s="15">
        <f>D6+I6</f>
        <v>30785</v>
      </c>
      <c r="D6" s="13">
        <f>D7+D8</f>
        <v>25770</v>
      </c>
      <c r="E6" s="13">
        <f t="shared" ref="E6:L6" si="0">E7+E8</f>
        <v>17390</v>
      </c>
      <c r="F6" s="13">
        <f t="shared" si="0"/>
        <v>3760</v>
      </c>
      <c r="G6" s="13">
        <f t="shared" si="0"/>
        <v>3620</v>
      </c>
      <c r="H6" s="13">
        <f t="shared" si="0"/>
        <v>1000</v>
      </c>
      <c r="I6" s="13">
        <v>5015</v>
      </c>
      <c r="J6" s="13">
        <f t="shared" si="0"/>
        <v>3062</v>
      </c>
      <c r="K6" s="13">
        <f t="shared" si="0"/>
        <v>1420</v>
      </c>
      <c r="L6" s="13">
        <f t="shared" si="0"/>
        <v>533</v>
      </c>
      <c r="N6" s="12"/>
    </row>
    <row r="7" spans="1:14" s="10" customFormat="1" ht="24" customHeight="1">
      <c r="A7" s="25"/>
      <c r="B7" s="14" t="s">
        <v>25</v>
      </c>
      <c r="C7" s="22">
        <f t="shared" ref="C7:C44" si="1">D7+I7</f>
        <v>9305</v>
      </c>
      <c r="D7" s="13">
        <f>D10+D13+D16+D19+D22+D25+D28+D31+D34+D37+D40+D43</f>
        <v>5716</v>
      </c>
      <c r="E7" s="13">
        <f t="shared" ref="E7:L7" si="2">E10+E13+E16+E19+E22+E25+E28+E31+E34+E37+E40+E43</f>
        <v>0</v>
      </c>
      <c r="F7" s="13">
        <f t="shared" si="2"/>
        <v>3737</v>
      </c>
      <c r="G7" s="13">
        <f t="shared" si="2"/>
        <v>1825</v>
      </c>
      <c r="H7" s="13">
        <f t="shared" si="2"/>
        <v>154</v>
      </c>
      <c r="I7" s="13">
        <f>J7+K7+L7</f>
        <v>3589</v>
      </c>
      <c r="J7" s="13">
        <f t="shared" si="2"/>
        <v>2468</v>
      </c>
      <c r="K7" s="13">
        <f t="shared" si="2"/>
        <v>739</v>
      </c>
      <c r="L7" s="13">
        <f t="shared" si="2"/>
        <v>382</v>
      </c>
      <c r="N7" s="12"/>
    </row>
    <row r="8" spans="1:14" s="10" customFormat="1" ht="24" customHeight="1">
      <c r="A8" s="25"/>
      <c r="B8" s="14" t="s">
        <v>26</v>
      </c>
      <c r="C8" s="22">
        <f t="shared" si="1"/>
        <v>21480</v>
      </c>
      <c r="D8" s="13">
        <f>D11+D14+D17+D20+D23+D26+D29+D32+D35+D38+D41+D44</f>
        <v>20054</v>
      </c>
      <c r="E8" s="13">
        <f t="shared" ref="E8:L8" si="3">E11+E14+E17+E20+E23+E26+E29+E32+E35+E38+E41+E44</f>
        <v>17390</v>
      </c>
      <c r="F8" s="13">
        <f t="shared" si="3"/>
        <v>23</v>
      </c>
      <c r="G8" s="13">
        <f t="shared" si="3"/>
        <v>1795</v>
      </c>
      <c r="H8" s="13">
        <f t="shared" si="3"/>
        <v>846</v>
      </c>
      <c r="I8" s="22">
        <f t="shared" ref="I8:I44" si="4">J8+K8+L8</f>
        <v>1426</v>
      </c>
      <c r="J8" s="13">
        <f t="shared" si="3"/>
        <v>594</v>
      </c>
      <c r="K8" s="13">
        <f t="shared" si="3"/>
        <v>681</v>
      </c>
      <c r="L8" s="13">
        <f t="shared" si="3"/>
        <v>151</v>
      </c>
      <c r="N8" s="12"/>
    </row>
    <row r="9" spans="1:14" s="10" customFormat="1" ht="24" customHeight="1">
      <c r="A9" s="25" t="s">
        <v>13</v>
      </c>
      <c r="B9" s="6" t="s">
        <v>5</v>
      </c>
      <c r="C9" s="22">
        <f t="shared" si="1"/>
        <v>5300</v>
      </c>
      <c r="D9" s="15">
        <f>E9+F9+G9+H9</f>
        <v>4700</v>
      </c>
      <c r="E9" s="13">
        <f t="shared" ref="E9:L9" si="5">E10+E11</f>
        <v>3600</v>
      </c>
      <c r="F9" s="13">
        <f t="shared" si="5"/>
        <v>500</v>
      </c>
      <c r="G9" s="13">
        <f t="shared" si="5"/>
        <v>300</v>
      </c>
      <c r="H9" s="13">
        <f t="shared" si="5"/>
        <v>300</v>
      </c>
      <c r="I9" s="22">
        <f t="shared" si="4"/>
        <v>600</v>
      </c>
      <c r="J9" s="13">
        <f t="shared" si="5"/>
        <v>400</v>
      </c>
      <c r="K9" s="13">
        <f t="shared" si="5"/>
        <v>200</v>
      </c>
      <c r="L9" s="13">
        <f t="shared" si="5"/>
        <v>0</v>
      </c>
      <c r="N9" s="12"/>
    </row>
    <row r="10" spans="1:14" s="10" customFormat="1" ht="24" customHeight="1">
      <c r="A10" s="25"/>
      <c r="B10" s="14" t="s">
        <v>25</v>
      </c>
      <c r="C10" s="22">
        <f t="shared" si="1"/>
        <v>1204</v>
      </c>
      <c r="D10" s="9">
        <f>E10+F10+G10+H10</f>
        <v>804</v>
      </c>
      <c r="E10" s="9"/>
      <c r="F10" s="11">
        <v>500</v>
      </c>
      <c r="G10" s="11">
        <v>150</v>
      </c>
      <c r="H10" s="11">
        <v>154</v>
      </c>
      <c r="I10" s="22">
        <f t="shared" si="4"/>
        <v>400</v>
      </c>
      <c r="J10" s="11">
        <v>300</v>
      </c>
      <c r="K10" s="11">
        <v>100</v>
      </c>
      <c r="L10" s="11"/>
      <c r="N10" s="12"/>
    </row>
    <row r="11" spans="1:14" s="10" customFormat="1" ht="24" customHeight="1">
      <c r="A11" s="25"/>
      <c r="B11" s="14" t="s">
        <v>26</v>
      </c>
      <c r="C11" s="22">
        <f t="shared" si="1"/>
        <v>4096</v>
      </c>
      <c r="D11" s="15">
        <f t="shared" ref="D11:D44" si="6">E11+F11+G11+H11</f>
        <v>3896</v>
      </c>
      <c r="E11" s="13">
        <v>3600</v>
      </c>
      <c r="F11" s="13"/>
      <c r="G11" s="13">
        <v>150</v>
      </c>
      <c r="H11" s="13">
        <v>146</v>
      </c>
      <c r="I11" s="22">
        <f t="shared" si="4"/>
        <v>200</v>
      </c>
      <c r="J11" s="13">
        <v>100</v>
      </c>
      <c r="K11" s="13">
        <v>100</v>
      </c>
      <c r="L11" s="13">
        <f t="shared" ref="L11" si="7">M11+R11</f>
        <v>0</v>
      </c>
      <c r="N11" s="12"/>
    </row>
    <row r="12" spans="1:14" s="10" customFormat="1" ht="24" customHeight="1">
      <c r="A12" s="25" t="s">
        <v>14</v>
      </c>
      <c r="B12" s="6" t="s">
        <v>5</v>
      </c>
      <c r="C12" s="22">
        <f t="shared" si="1"/>
        <v>3700</v>
      </c>
      <c r="D12" s="15">
        <f t="shared" si="6"/>
        <v>3100</v>
      </c>
      <c r="E12" s="13">
        <f t="shared" ref="E12" si="8">E13+E14</f>
        <v>2400</v>
      </c>
      <c r="F12" s="13">
        <f t="shared" ref="F12" si="9">F13+F14</f>
        <v>500</v>
      </c>
      <c r="G12" s="13">
        <f t="shared" ref="G12" si="10">G13+G14</f>
        <v>200</v>
      </c>
      <c r="H12" s="13">
        <f t="shared" ref="H12" si="11">H13+H14</f>
        <v>0</v>
      </c>
      <c r="I12" s="22">
        <f t="shared" si="4"/>
        <v>600</v>
      </c>
      <c r="J12" s="13">
        <f t="shared" ref="J12" si="12">J13+J14</f>
        <v>400</v>
      </c>
      <c r="K12" s="13">
        <f t="shared" ref="K12" si="13">K13+K14</f>
        <v>200</v>
      </c>
      <c r="L12" s="13">
        <f t="shared" ref="L12" si="14">L13+L14</f>
        <v>0</v>
      </c>
      <c r="N12" s="12"/>
    </row>
    <row r="13" spans="1:14" s="10" customFormat="1" ht="24" customHeight="1">
      <c r="A13" s="25"/>
      <c r="B13" s="14" t="s">
        <v>25</v>
      </c>
      <c r="C13" s="22">
        <f t="shared" si="1"/>
        <v>1100</v>
      </c>
      <c r="D13" s="15">
        <f t="shared" si="6"/>
        <v>600</v>
      </c>
      <c r="E13" s="13"/>
      <c r="F13" s="11">
        <v>500</v>
      </c>
      <c r="G13" s="11">
        <v>100</v>
      </c>
      <c r="H13" s="11"/>
      <c r="I13" s="22">
        <f t="shared" si="4"/>
        <v>500</v>
      </c>
      <c r="J13" s="11">
        <v>300</v>
      </c>
      <c r="K13" s="11">
        <v>200</v>
      </c>
      <c r="L13" s="11"/>
      <c r="N13" s="12"/>
    </row>
    <row r="14" spans="1:14" s="10" customFormat="1" ht="24" customHeight="1">
      <c r="A14" s="25"/>
      <c r="B14" s="14" t="s">
        <v>26</v>
      </c>
      <c r="C14" s="22">
        <f t="shared" si="1"/>
        <v>2600</v>
      </c>
      <c r="D14" s="15">
        <f t="shared" si="6"/>
        <v>2500</v>
      </c>
      <c r="E14" s="13">
        <v>2400</v>
      </c>
      <c r="F14" s="13"/>
      <c r="G14" s="13">
        <v>100</v>
      </c>
      <c r="H14" s="13"/>
      <c r="I14" s="22">
        <f t="shared" si="4"/>
        <v>100</v>
      </c>
      <c r="J14" s="13">
        <v>100</v>
      </c>
      <c r="K14" s="13">
        <f t="shared" ref="K14" si="15">L14+Q14</f>
        <v>0</v>
      </c>
      <c r="L14" s="13">
        <f t="shared" ref="L14" si="16">M14+R14</f>
        <v>0</v>
      </c>
      <c r="N14" s="12"/>
    </row>
    <row r="15" spans="1:14" s="10" customFormat="1" ht="24" customHeight="1">
      <c r="A15" s="25" t="s">
        <v>15</v>
      </c>
      <c r="B15" s="6" t="s">
        <v>5</v>
      </c>
      <c r="C15" s="22">
        <f t="shared" si="1"/>
        <v>5350</v>
      </c>
      <c r="D15" s="15">
        <f t="shared" si="6"/>
        <v>4300</v>
      </c>
      <c r="E15" s="13">
        <f t="shared" ref="E15" si="17">E16+E17</f>
        <v>3200</v>
      </c>
      <c r="F15" s="13">
        <f t="shared" ref="F15" si="18">F16+F17</f>
        <v>500</v>
      </c>
      <c r="G15" s="13">
        <f>G16+G17</f>
        <v>300</v>
      </c>
      <c r="H15" s="13">
        <f t="shared" ref="H15" si="19">H16+H17</f>
        <v>300</v>
      </c>
      <c r="I15" s="22">
        <f t="shared" si="4"/>
        <v>1050</v>
      </c>
      <c r="J15" s="13">
        <f t="shared" ref="J15" si="20">J16+J17</f>
        <v>550</v>
      </c>
      <c r="K15" s="13">
        <f t="shared" ref="K15" si="21">K16+K17</f>
        <v>200</v>
      </c>
      <c r="L15" s="13">
        <f t="shared" ref="L15" si="22">L16+L17</f>
        <v>300</v>
      </c>
      <c r="N15" s="12"/>
    </row>
    <row r="16" spans="1:14" s="10" customFormat="1" ht="24" customHeight="1">
      <c r="A16" s="25"/>
      <c r="B16" s="14" t="s">
        <v>25</v>
      </c>
      <c r="C16" s="22">
        <f t="shared" si="1"/>
        <v>1459</v>
      </c>
      <c r="D16" s="15">
        <f t="shared" si="6"/>
        <v>577</v>
      </c>
      <c r="E16" s="13"/>
      <c r="F16" s="11">
        <v>477</v>
      </c>
      <c r="G16" s="11">
        <v>100</v>
      </c>
      <c r="H16" s="11"/>
      <c r="I16" s="22">
        <f t="shared" si="4"/>
        <v>882</v>
      </c>
      <c r="J16" s="11">
        <v>500</v>
      </c>
      <c r="K16" s="11">
        <v>100</v>
      </c>
      <c r="L16" s="11">
        <v>282</v>
      </c>
      <c r="N16" s="12"/>
    </row>
    <row r="17" spans="1:14" s="10" customFormat="1" ht="24" customHeight="1">
      <c r="A17" s="25"/>
      <c r="B17" s="14" t="s">
        <v>26</v>
      </c>
      <c r="C17" s="22">
        <f t="shared" si="1"/>
        <v>3891</v>
      </c>
      <c r="D17" s="15">
        <f t="shared" si="6"/>
        <v>3723</v>
      </c>
      <c r="E17" s="13">
        <v>3200</v>
      </c>
      <c r="F17" s="13">
        <v>23</v>
      </c>
      <c r="G17" s="13">
        <v>200</v>
      </c>
      <c r="H17" s="13">
        <v>300</v>
      </c>
      <c r="I17" s="22">
        <f t="shared" si="4"/>
        <v>168</v>
      </c>
      <c r="J17" s="13">
        <v>50</v>
      </c>
      <c r="K17" s="13">
        <v>100</v>
      </c>
      <c r="L17" s="13">
        <v>18</v>
      </c>
      <c r="N17" s="12"/>
    </row>
    <row r="18" spans="1:14" s="10" customFormat="1" ht="24" customHeight="1">
      <c r="A18" s="25" t="s">
        <v>16</v>
      </c>
      <c r="B18" s="6" t="s">
        <v>5</v>
      </c>
      <c r="C18" s="22">
        <f t="shared" si="1"/>
        <v>2600</v>
      </c>
      <c r="D18" s="15">
        <f t="shared" si="6"/>
        <v>2100</v>
      </c>
      <c r="E18" s="13">
        <f t="shared" ref="E18" si="23">E19+E20</f>
        <v>1600</v>
      </c>
      <c r="F18" s="13">
        <f t="shared" ref="F18" si="24">F19+F20</f>
        <v>200</v>
      </c>
      <c r="G18" s="13">
        <f t="shared" ref="G18" si="25">G19+G20</f>
        <v>300</v>
      </c>
      <c r="H18" s="13">
        <f t="shared" ref="H18" si="26">H19+H20</f>
        <v>0</v>
      </c>
      <c r="I18" s="22">
        <f t="shared" si="4"/>
        <v>500</v>
      </c>
      <c r="J18" s="13">
        <f t="shared" ref="J18" si="27">J19+J20</f>
        <v>300</v>
      </c>
      <c r="K18" s="13">
        <f t="shared" ref="K18" si="28">K19+K20</f>
        <v>200</v>
      </c>
      <c r="L18" s="13">
        <f t="shared" ref="L18" si="29">L19+L20</f>
        <v>0</v>
      </c>
      <c r="N18" s="12"/>
    </row>
    <row r="19" spans="1:14" s="10" customFormat="1" ht="24" customHeight="1">
      <c r="A19" s="25"/>
      <c r="B19" s="14" t="s">
        <v>25</v>
      </c>
      <c r="C19" s="22">
        <f t="shared" si="1"/>
        <v>750</v>
      </c>
      <c r="D19" s="15">
        <f t="shared" si="6"/>
        <v>400</v>
      </c>
      <c r="E19" s="13"/>
      <c r="F19" s="11">
        <v>200</v>
      </c>
      <c r="G19" s="11">
        <v>200</v>
      </c>
      <c r="H19" s="11"/>
      <c r="I19" s="22">
        <f t="shared" si="4"/>
        <v>350</v>
      </c>
      <c r="J19" s="11">
        <v>300</v>
      </c>
      <c r="K19" s="11">
        <v>50</v>
      </c>
      <c r="L19" s="11"/>
      <c r="N19" s="12"/>
    </row>
    <row r="20" spans="1:14" s="10" customFormat="1" ht="24" customHeight="1">
      <c r="A20" s="25"/>
      <c r="B20" s="14" t="s">
        <v>26</v>
      </c>
      <c r="C20" s="22">
        <f t="shared" si="1"/>
        <v>1850</v>
      </c>
      <c r="D20" s="15">
        <f t="shared" si="6"/>
        <v>1700</v>
      </c>
      <c r="E20" s="13">
        <v>1600</v>
      </c>
      <c r="F20" s="13"/>
      <c r="G20" s="13">
        <v>100</v>
      </c>
      <c r="H20" s="13"/>
      <c r="I20" s="22">
        <f t="shared" si="4"/>
        <v>150</v>
      </c>
      <c r="J20" s="13"/>
      <c r="K20" s="13">
        <v>150</v>
      </c>
      <c r="L20" s="13">
        <f t="shared" ref="L20" si="30">M20+R20</f>
        <v>0</v>
      </c>
      <c r="N20" s="12"/>
    </row>
    <row r="21" spans="1:14" s="10" customFormat="1" ht="24" customHeight="1">
      <c r="A21" s="25" t="s">
        <v>17</v>
      </c>
      <c r="B21" s="6" t="s">
        <v>5</v>
      </c>
      <c r="C21" s="22">
        <f t="shared" si="1"/>
        <v>2020</v>
      </c>
      <c r="D21" s="15">
        <f t="shared" si="6"/>
        <v>1600</v>
      </c>
      <c r="E21" s="13">
        <f t="shared" ref="E21" si="31">E22+E23</f>
        <v>1000</v>
      </c>
      <c r="F21" s="13">
        <f t="shared" ref="F21" si="32">F22+F23</f>
        <v>300</v>
      </c>
      <c r="G21" s="13">
        <f t="shared" ref="G21" si="33">G22+G23</f>
        <v>300</v>
      </c>
      <c r="H21" s="13">
        <f t="shared" ref="H21" si="34">H22+H23</f>
        <v>0</v>
      </c>
      <c r="I21" s="22">
        <f t="shared" si="4"/>
        <v>420</v>
      </c>
      <c r="J21" s="13">
        <f t="shared" ref="J21" si="35">J22+J23</f>
        <v>200</v>
      </c>
      <c r="K21" s="13">
        <f t="shared" ref="K21" si="36">K22+K23</f>
        <v>220</v>
      </c>
      <c r="L21" s="13">
        <f t="shared" ref="L21" si="37">L22+L23</f>
        <v>0</v>
      </c>
      <c r="N21" s="12"/>
    </row>
    <row r="22" spans="1:14" s="10" customFormat="1" ht="24" customHeight="1">
      <c r="A22" s="25"/>
      <c r="B22" s="14" t="s">
        <v>25</v>
      </c>
      <c r="C22" s="22">
        <f t="shared" si="1"/>
        <v>870</v>
      </c>
      <c r="D22" s="15">
        <f t="shared" si="6"/>
        <v>450</v>
      </c>
      <c r="E22" s="13"/>
      <c r="F22" s="11">
        <v>300</v>
      </c>
      <c r="G22" s="11">
        <v>150</v>
      </c>
      <c r="H22" s="11"/>
      <c r="I22" s="22">
        <f t="shared" si="4"/>
        <v>420</v>
      </c>
      <c r="J22" s="11">
        <v>200</v>
      </c>
      <c r="K22" s="11">
        <v>220</v>
      </c>
      <c r="L22" s="11"/>
      <c r="N22" s="12"/>
    </row>
    <row r="23" spans="1:14" s="10" customFormat="1" ht="24" customHeight="1">
      <c r="A23" s="25"/>
      <c r="B23" s="14" t="s">
        <v>26</v>
      </c>
      <c r="C23" s="22">
        <f t="shared" si="1"/>
        <v>1150</v>
      </c>
      <c r="D23" s="15">
        <f t="shared" si="6"/>
        <v>1150</v>
      </c>
      <c r="E23" s="13">
        <v>1000</v>
      </c>
      <c r="F23" s="13"/>
      <c r="G23" s="13">
        <v>150</v>
      </c>
      <c r="H23" s="13"/>
      <c r="I23" s="22">
        <f t="shared" si="4"/>
        <v>0</v>
      </c>
      <c r="J23" s="13">
        <f t="shared" ref="J23" si="38">K23+P23</f>
        <v>0</v>
      </c>
      <c r="K23" s="13">
        <f t="shared" ref="K23" si="39">L23+Q23</f>
        <v>0</v>
      </c>
      <c r="L23" s="13">
        <f t="shared" ref="L23" si="40">M23+R23</f>
        <v>0</v>
      </c>
      <c r="N23" s="12"/>
    </row>
    <row r="24" spans="1:14" s="10" customFormat="1" ht="24" customHeight="1">
      <c r="A24" s="25" t="s">
        <v>18</v>
      </c>
      <c r="B24" s="6" t="s">
        <v>5</v>
      </c>
      <c r="C24" s="22">
        <f t="shared" si="1"/>
        <v>1300</v>
      </c>
      <c r="D24" s="15">
        <f t="shared" si="6"/>
        <v>1100</v>
      </c>
      <c r="E24" s="13">
        <f t="shared" ref="E24" si="41">E25+E26</f>
        <v>600</v>
      </c>
      <c r="F24" s="13">
        <f t="shared" ref="F24" si="42">F25+F26</f>
        <v>300</v>
      </c>
      <c r="G24" s="13">
        <f t="shared" ref="G24" si="43">G25+G26</f>
        <v>200</v>
      </c>
      <c r="H24" s="13">
        <f t="shared" ref="H24" si="44">H25+H26</f>
        <v>0</v>
      </c>
      <c r="I24" s="22">
        <f t="shared" si="4"/>
        <v>200</v>
      </c>
      <c r="J24" s="13">
        <f t="shared" ref="J24" si="45">J25+J26</f>
        <v>200</v>
      </c>
      <c r="K24" s="13">
        <f t="shared" ref="K24" si="46">K25+K26</f>
        <v>0</v>
      </c>
      <c r="L24" s="13">
        <f t="shared" ref="L24" si="47">L25+L26</f>
        <v>0</v>
      </c>
      <c r="N24" s="12"/>
    </row>
    <row r="25" spans="1:14" s="10" customFormat="1" ht="24" customHeight="1">
      <c r="A25" s="25"/>
      <c r="B25" s="14" t="s">
        <v>25</v>
      </c>
      <c r="C25" s="22">
        <f t="shared" si="1"/>
        <v>700</v>
      </c>
      <c r="D25" s="15">
        <f t="shared" si="6"/>
        <v>500</v>
      </c>
      <c r="E25" s="13"/>
      <c r="F25" s="11">
        <v>300</v>
      </c>
      <c r="G25" s="11">
        <v>200</v>
      </c>
      <c r="H25" s="11"/>
      <c r="I25" s="22">
        <f t="shared" si="4"/>
        <v>200</v>
      </c>
      <c r="J25" s="11">
        <v>200</v>
      </c>
      <c r="K25" s="11"/>
      <c r="L25" s="11"/>
      <c r="N25" s="12"/>
    </row>
    <row r="26" spans="1:14" s="10" customFormat="1" ht="24" customHeight="1">
      <c r="A26" s="25"/>
      <c r="B26" s="14" t="s">
        <v>26</v>
      </c>
      <c r="C26" s="22">
        <f t="shared" si="1"/>
        <v>600</v>
      </c>
      <c r="D26" s="15">
        <f t="shared" si="6"/>
        <v>600</v>
      </c>
      <c r="E26" s="13">
        <v>600</v>
      </c>
      <c r="F26" s="13">
        <f>G26+K26</f>
        <v>0</v>
      </c>
      <c r="G26" s="13">
        <f>H26+L26</f>
        <v>0</v>
      </c>
      <c r="H26" s="13"/>
      <c r="I26" s="22">
        <f t="shared" si="4"/>
        <v>0</v>
      </c>
      <c r="J26" s="13"/>
      <c r="K26" s="13">
        <f t="shared" ref="K26" si="48">L26+Q26</f>
        <v>0</v>
      </c>
      <c r="L26" s="13">
        <f t="shared" ref="L26" si="49">M26+R26</f>
        <v>0</v>
      </c>
      <c r="N26" s="12"/>
    </row>
    <row r="27" spans="1:14" s="10" customFormat="1" ht="24" customHeight="1">
      <c r="A27" s="25" t="s">
        <v>19</v>
      </c>
      <c r="B27" s="6" t="s">
        <v>5</v>
      </c>
      <c r="C27" s="22">
        <f t="shared" si="1"/>
        <v>1200</v>
      </c>
      <c r="D27" s="15">
        <f t="shared" si="6"/>
        <v>1000</v>
      </c>
      <c r="E27" s="13">
        <f t="shared" ref="E27" si="50">E28+E29</f>
        <v>500</v>
      </c>
      <c r="F27" s="13">
        <f t="shared" ref="F27" si="51">F28+F29</f>
        <v>300</v>
      </c>
      <c r="G27" s="13">
        <f t="shared" ref="G27" si="52">G28+G29</f>
        <v>200</v>
      </c>
      <c r="H27" s="13">
        <f t="shared" ref="H27" si="53">H28+H29</f>
        <v>0</v>
      </c>
      <c r="I27" s="22">
        <f t="shared" si="4"/>
        <v>200</v>
      </c>
      <c r="J27" s="13">
        <f t="shared" ref="J27" si="54">J28+J29</f>
        <v>200</v>
      </c>
      <c r="K27" s="13">
        <f t="shared" ref="K27" si="55">K28+K29</f>
        <v>0</v>
      </c>
      <c r="L27" s="13">
        <f t="shared" ref="L27" si="56">L28+L29</f>
        <v>0</v>
      </c>
      <c r="N27" s="12"/>
    </row>
    <row r="28" spans="1:14" s="10" customFormat="1" ht="24" customHeight="1">
      <c r="A28" s="25"/>
      <c r="B28" s="14" t="s">
        <v>25</v>
      </c>
      <c r="C28" s="22">
        <f t="shared" si="1"/>
        <v>700</v>
      </c>
      <c r="D28" s="15">
        <f t="shared" si="6"/>
        <v>500</v>
      </c>
      <c r="E28" s="13"/>
      <c r="F28" s="11">
        <v>300</v>
      </c>
      <c r="G28" s="11">
        <v>200</v>
      </c>
      <c r="H28" s="11"/>
      <c r="I28" s="22">
        <f t="shared" si="4"/>
        <v>200</v>
      </c>
      <c r="J28" s="11">
        <v>200</v>
      </c>
      <c r="K28" s="11"/>
      <c r="L28" s="11"/>
      <c r="N28" s="12"/>
    </row>
    <row r="29" spans="1:14" s="10" customFormat="1" ht="24" customHeight="1">
      <c r="A29" s="25"/>
      <c r="B29" s="14" t="s">
        <v>26</v>
      </c>
      <c r="C29" s="22">
        <f t="shared" si="1"/>
        <v>500</v>
      </c>
      <c r="D29" s="15">
        <f t="shared" si="6"/>
        <v>500</v>
      </c>
      <c r="E29" s="13">
        <v>500</v>
      </c>
      <c r="F29" s="13">
        <f>G29+K29</f>
        <v>0</v>
      </c>
      <c r="G29" s="13">
        <f>H29+L29</f>
        <v>0</v>
      </c>
      <c r="H29" s="13"/>
      <c r="I29" s="22">
        <f t="shared" si="4"/>
        <v>0</v>
      </c>
      <c r="J29" s="13">
        <f t="shared" ref="J29" si="57">K29+P29</f>
        <v>0</v>
      </c>
      <c r="K29" s="13">
        <f t="shared" ref="K29" si="58">L29+Q29</f>
        <v>0</v>
      </c>
      <c r="L29" s="13">
        <f t="shared" ref="L29" si="59">M29+R29</f>
        <v>0</v>
      </c>
      <c r="N29" s="12"/>
    </row>
    <row r="30" spans="1:14" s="10" customFormat="1" ht="24" customHeight="1">
      <c r="A30" s="25" t="s">
        <v>20</v>
      </c>
      <c r="B30" s="6" t="s">
        <v>5</v>
      </c>
      <c r="C30" s="22">
        <f t="shared" si="1"/>
        <v>1000</v>
      </c>
      <c r="D30" s="15">
        <f t="shared" si="6"/>
        <v>800</v>
      </c>
      <c r="E30" s="13">
        <f t="shared" ref="E30" si="60">E31+E32</f>
        <v>400</v>
      </c>
      <c r="F30" s="13">
        <f t="shared" ref="F30" si="61">F31+F32</f>
        <v>200</v>
      </c>
      <c r="G30" s="13">
        <f t="shared" ref="G30" si="62">G31+G32</f>
        <v>200</v>
      </c>
      <c r="H30" s="13">
        <f t="shared" ref="H30" si="63">H31+H32</f>
        <v>0</v>
      </c>
      <c r="I30" s="22">
        <f t="shared" si="4"/>
        <v>200</v>
      </c>
      <c r="J30" s="13">
        <f t="shared" ref="J30" si="64">J31+J32</f>
        <v>200</v>
      </c>
      <c r="K30" s="13">
        <f t="shared" ref="K30" si="65">K31+K32</f>
        <v>0</v>
      </c>
      <c r="L30" s="13">
        <f t="shared" ref="L30" si="66">L31+L32</f>
        <v>0</v>
      </c>
      <c r="N30" s="12"/>
    </row>
    <row r="31" spans="1:14" s="10" customFormat="1" ht="24" customHeight="1">
      <c r="A31" s="25"/>
      <c r="B31" s="14" t="s">
        <v>25</v>
      </c>
      <c r="C31" s="22">
        <f t="shared" si="1"/>
        <v>600</v>
      </c>
      <c r="D31" s="15">
        <f t="shared" si="6"/>
        <v>400</v>
      </c>
      <c r="E31" s="13"/>
      <c r="F31" s="11">
        <v>200</v>
      </c>
      <c r="G31" s="11">
        <v>200</v>
      </c>
      <c r="H31" s="11"/>
      <c r="I31" s="22">
        <f t="shared" si="4"/>
        <v>200</v>
      </c>
      <c r="J31" s="11">
        <v>200</v>
      </c>
      <c r="K31" s="11"/>
      <c r="L31" s="11"/>
      <c r="N31" s="12"/>
    </row>
    <row r="32" spans="1:14" s="10" customFormat="1" ht="24" customHeight="1">
      <c r="A32" s="25"/>
      <c r="B32" s="14" t="s">
        <v>26</v>
      </c>
      <c r="C32" s="22">
        <f t="shared" si="1"/>
        <v>400</v>
      </c>
      <c r="D32" s="15">
        <f t="shared" si="6"/>
        <v>400</v>
      </c>
      <c r="E32" s="13">
        <v>400</v>
      </c>
      <c r="F32" s="13">
        <f>G32+K32</f>
        <v>0</v>
      </c>
      <c r="G32" s="13"/>
      <c r="H32" s="13"/>
      <c r="I32" s="22">
        <f t="shared" si="4"/>
        <v>0</v>
      </c>
      <c r="J32" s="13">
        <f t="shared" ref="J32" si="67">K32+P32</f>
        <v>0</v>
      </c>
      <c r="K32" s="13">
        <f t="shared" ref="K32" si="68">L32+Q32</f>
        <v>0</v>
      </c>
      <c r="L32" s="13">
        <f t="shared" ref="L32" si="69">M32+R32</f>
        <v>0</v>
      </c>
      <c r="N32" s="12"/>
    </row>
    <row r="33" spans="1:14" s="10" customFormat="1" ht="24" customHeight="1">
      <c r="A33" s="25" t="s">
        <v>21</v>
      </c>
      <c r="B33" s="6" t="s">
        <v>5</v>
      </c>
      <c r="C33" s="22">
        <f t="shared" si="1"/>
        <v>1000</v>
      </c>
      <c r="D33" s="15">
        <f t="shared" si="6"/>
        <v>800</v>
      </c>
      <c r="E33" s="13">
        <f t="shared" ref="E33" si="70">E34+E35</f>
        <v>400</v>
      </c>
      <c r="F33" s="13">
        <f t="shared" ref="F33" si="71">F34+F35</f>
        <v>300</v>
      </c>
      <c r="G33" s="13">
        <f t="shared" ref="G33" si="72">G34+G35</f>
        <v>100</v>
      </c>
      <c r="H33" s="13">
        <f t="shared" ref="H33" si="73">H34+H35</f>
        <v>0</v>
      </c>
      <c r="I33" s="22">
        <f t="shared" si="4"/>
        <v>200</v>
      </c>
      <c r="J33" s="13">
        <f t="shared" ref="J33" si="74">J34+J35</f>
        <v>200</v>
      </c>
      <c r="K33" s="13">
        <f t="shared" ref="K33" si="75">K34+K35</f>
        <v>0</v>
      </c>
      <c r="L33" s="13">
        <f t="shared" ref="L33" si="76">L34+L35</f>
        <v>0</v>
      </c>
      <c r="N33" s="12"/>
    </row>
    <row r="34" spans="1:14" s="10" customFormat="1" ht="24" customHeight="1">
      <c r="A34" s="25"/>
      <c r="B34" s="14" t="s">
        <v>25</v>
      </c>
      <c r="C34" s="22">
        <f t="shared" si="1"/>
        <v>500</v>
      </c>
      <c r="D34" s="15">
        <f t="shared" si="6"/>
        <v>300</v>
      </c>
      <c r="E34" s="13"/>
      <c r="F34" s="11">
        <v>300</v>
      </c>
      <c r="G34" s="11"/>
      <c r="H34" s="11"/>
      <c r="I34" s="22">
        <f t="shared" si="4"/>
        <v>200</v>
      </c>
      <c r="J34" s="11">
        <v>200</v>
      </c>
      <c r="K34" s="11"/>
      <c r="L34" s="11"/>
      <c r="N34" s="12"/>
    </row>
    <row r="35" spans="1:14" s="10" customFormat="1" ht="24" customHeight="1">
      <c r="A35" s="25"/>
      <c r="B35" s="14" t="s">
        <v>26</v>
      </c>
      <c r="C35" s="22">
        <f t="shared" si="1"/>
        <v>500</v>
      </c>
      <c r="D35" s="15">
        <f t="shared" si="6"/>
        <v>500</v>
      </c>
      <c r="E35" s="13">
        <v>400</v>
      </c>
      <c r="F35" s="13"/>
      <c r="G35" s="13">
        <v>100</v>
      </c>
      <c r="H35" s="13"/>
      <c r="I35" s="22">
        <f t="shared" si="4"/>
        <v>0</v>
      </c>
      <c r="J35" s="13">
        <f t="shared" ref="J35" si="77">K35+P35</f>
        <v>0</v>
      </c>
      <c r="K35" s="13">
        <f t="shared" ref="K35" si="78">L35+Q35</f>
        <v>0</v>
      </c>
      <c r="L35" s="13">
        <f t="shared" ref="L35" si="79">M35+R35</f>
        <v>0</v>
      </c>
      <c r="N35" s="12"/>
    </row>
    <row r="36" spans="1:14" s="10" customFormat="1" ht="24" customHeight="1">
      <c r="A36" s="25" t="s">
        <v>22</v>
      </c>
      <c r="B36" s="6" t="s">
        <v>5</v>
      </c>
      <c r="C36" s="22">
        <f t="shared" si="1"/>
        <v>100</v>
      </c>
      <c r="D36" s="15">
        <f t="shared" si="6"/>
        <v>100</v>
      </c>
      <c r="E36" s="13">
        <f t="shared" ref="E36" si="80">E37+E38</f>
        <v>0</v>
      </c>
      <c r="F36" s="13">
        <f t="shared" ref="F36" si="81">F37+F38</f>
        <v>100</v>
      </c>
      <c r="G36" s="13">
        <f t="shared" ref="G36" si="82">G37+G38</f>
        <v>0</v>
      </c>
      <c r="H36" s="13"/>
      <c r="I36" s="22">
        <f>J36+K36+L36</f>
        <v>0</v>
      </c>
      <c r="J36" s="13">
        <f t="shared" ref="J36" si="83">J37+J38</f>
        <v>0</v>
      </c>
      <c r="K36" s="13">
        <f t="shared" ref="K36" si="84">K37+K38</f>
        <v>0</v>
      </c>
      <c r="L36" s="13">
        <f t="shared" ref="L36" si="85">L37+L38</f>
        <v>0</v>
      </c>
      <c r="N36" s="12"/>
    </row>
    <row r="37" spans="1:14" s="10" customFormat="1" ht="24" customHeight="1">
      <c r="A37" s="25"/>
      <c r="B37" s="14" t="s">
        <v>25</v>
      </c>
      <c r="C37" s="22">
        <f t="shared" si="1"/>
        <v>100</v>
      </c>
      <c r="D37" s="15">
        <f t="shared" si="6"/>
        <v>100</v>
      </c>
      <c r="E37" s="13"/>
      <c r="F37" s="11">
        <v>100</v>
      </c>
      <c r="G37" s="11"/>
      <c r="H37" s="11"/>
      <c r="I37" s="22">
        <f t="shared" si="4"/>
        <v>0</v>
      </c>
      <c r="J37" s="11"/>
      <c r="K37" s="11"/>
      <c r="L37" s="11"/>
      <c r="N37" s="12"/>
    </row>
    <row r="38" spans="1:14" s="10" customFormat="1" ht="24" customHeight="1">
      <c r="A38" s="25"/>
      <c r="B38" s="14" t="s">
        <v>26</v>
      </c>
      <c r="C38" s="22">
        <f t="shared" si="1"/>
        <v>0</v>
      </c>
      <c r="D38" s="15">
        <f t="shared" si="6"/>
        <v>0</v>
      </c>
      <c r="E38" s="13"/>
      <c r="F38" s="13">
        <f>G38+K38</f>
        <v>0</v>
      </c>
      <c r="G38" s="13">
        <f>H38+L38</f>
        <v>0</v>
      </c>
      <c r="H38" s="13"/>
      <c r="I38" s="22">
        <f t="shared" si="4"/>
        <v>0</v>
      </c>
      <c r="J38" s="13"/>
      <c r="K38" s="13">
        <f t="shared" ref="K38" si="86">L38+Q38</f>
        <v>0</v>
      </c>
      <c r="L38" s="13">
        <f t="shared" ref="L38" si="87">M38+R38</f>
        <v>0</v>
      </c>
      <c r="N38" s="12"/>
    </row>
    <row r="39" spans="1:14" s="10" customFormat="1" ht="24" customHeight="1">
      <c r="A39" s="25" t="s">
        <v>23</v>
      </c>
      <c r="B39" s="6" t="s">
        <v>5</v>
      </c>
      <c r="C39" s="22">
        <f t="shared" si="1"/>
        <v>6035</v>
      </c>
      <c r="D39" s="15">
        <f t="shared" si="6"/>
        <v>5090</v>
      </c>
      <c r="E39" s="13">
        <f t="shared" ref="E39" si="88">E40+E41</f>
        <v>2890</v>
      </c>
      <c r="F39" s="13">
        <f t="shared" ref="F39" si="89">F40+F41</f>
        <v>400</v>
      </c>
      <c r="G39" s="13">
        <f t="shared" ref="G39" si="90">G40+G41</f>
        <v>1400</v>
      </c>
      <c r="H39" s="13">
        <f t="shared" ref="H39" si="91">H40+H41</f>
        <v>400</v>
      </c>
      <c r="I39" s="22">
        <f t="shared" si="4"/>
        <v>945</v>
      </c>
      <c r="J39" s="13">
        <f t="shared" ref="J39" si="92">J40+J41</f>
        <v>312</v>
      </c>
      <c r="K39" s="13">
        <f t="shared" ref="K39" si="93">K40+K41</f>
        <v>400</v>
      </c>
      <c r="L39" s="13">
        <f t="shared" ref="L39" si="94">L40+L41</f>
        <v>233</v>
      </c>
      <c r="N39" s="12"/>
    </row>
    <row r="40" spans="1:14" s="10" customFormat="1" ht="24" customHeight="1">
      <c r="A40" s="25"/>
      <c r="B40" s="14" t="s">
        <v>25</v>
      </c>
      <c r="C40" s="22">
        <f t="shared" si="1"/>
        <v>1162</v>
      </c>
      <c r="D40" s="15">
        <f t="shared" si="6"/>
        <v>925</v>
      </c>
      <c r="E40" s="13"/>
      <c r="F40" s="11">
        <v>400</v>
      </c>
      <c r="G40" s="11">
        <v>525</v>
      </c>
      <c r="H40" s="11"/>
      <c r="I40" s="22">
        <f t="shared" si="4"/>
        <v>237</v>
      </c>
      <c r="J40" s="11">
        <v>68</v>
      </c>
      <c r="K40" s="11">
        <v>69</v>
      </c>
      <c r="L40" s="11">
        <v>100</v>
      </c>
      <c r="N40" s="12"/>
    </row>
    <row r="41" spans="1:14" s="10" customFormat="1" ht="24" customHeight="1">
      <c r="A41" s="25"/>
      <c r="B41" s="14" t="s">
        <v>26</v>
      </c>
      <c r="C41" s="22">
        <f t="shared" si="1"/>
        <v>4873</v>
      </c>
      <c r="D41" s="15">
        <f t="shared" si="6"/>
        <v>4165</v>
      </c>
      <c r="E41" s="13">
        <v>2890</v>
      </c>
      <c r="F41" s="13"/>
      <c r="G41" s="13">
        <v>875</v>
      </c>
      <c r="H41" s="13">
        <v>400</v>
      </c>
      <c r="I41" s="22">
        <f t="shared" si="4"/>
        <v>708</v>
      </c>
      <c r="J41" s="13">
        <v>244</v>
      </c>
      <c r="K41" s="13">
        <v>331</v>
      </c>
      <c r="L41" s="13">
        <v>133</v>
      </c>
      <c r="N41" s="12"/>
    </row>
    <row r="42" spans="1:14" s="10" customFormat="1" ht="24" customHeight="1">
      <c r="A42" s="25" t="s">
        <v>24</v>
      </c>
      <c r="B42" s="6" t="s">
        <v>5</v>
      </c>
      <c r="C42" s="22">
        <f t="shared" si="1"/>
        <v>1180</v>
      </c>
      <c r="D42" s="15">
        <f t="shared" si="6"/>
        <v>1080</v>
      </c>
      <c r="E42" s="13">
        <f t="shared" ref="E42" si="95">E43+E44</f>
        <v>800</v>
      </c>
      <c r="F42" s="13">
        <f t="shared" ref="F42" si="96">F43+F44</f>
        <v>160</v>
      </c>
      <c r="G42" s="13">
        <f t="shared" ref="G42" si="97">G43+G44</f>
        <v>120</v>
      </c>
      <c r="H42" s="13">
        <f t="shared" ref="H42" si="98">H43+H44</f>
        <v>0</v>
      </c>
      <c r="I42" s="22">
        <f t="shared" si="4"/>
        <v>100</v>
      </c>
      <c r="J42" s="13">
        <f t="shared" ref="J42" si="99">J43+J44</f>
        <v>100</v>
      </c>
      <c r="K42" s="13">
        <f t="shared" ref="K42" si="100">K43+K44</f>
        <v>0</v>
      </c>
      <c r="L42" s="13">
        <f t="shared" ref="L42" si="101">L43+L44</f>
        <v>0</v>
      </c>
      <c r="N42" s="12"/>
    </row>
    <row r="43" spans="1:14" s="10" customFormat="1" ht="24" customHeight="1">
      <c r="A43" s="25"/>
      <c r="B43" s="14" t="s">
        <v>25</v>
      </c>
      <c r="C43" s="22">
        <f t="shared" si="1"/>
        <v>160</v>
      </c>
      <c r="D43" s="15">
        <f t="shared" si="6"/>
        <v>160</v>
      </c>
      <c r="E43" s="13"/>
      <c r="F43" s="11">
        <v>160</v>
      </c>
      <c r="G43" s="11"/>
      <c r="H43" s="11"/>
      <c r="I43" s="22">
        <f t="shared" si="4"/>
        <v>0</v>
      </c>
      <c r="J43" s="11"/>
      <c r="K43" s="11"/>
      <c r="L43" s="11"/>
      <c r="N43" s="12"/>
    </row>
    <row r="44" spans="1:14" s="10" customFormat="1" ht="24" customHeight="1">
      <c r="A44" s="25"/>
      <c r="B44" s="14" t="s">
        <v>26</v>
      </c>
      <c r="C44" s="22">
        <f t="shared" si="1"/>
        <v>1020</v>
      </c>
      <c r="D44" s="15">
        <f t="shared" si="6"/>
        <v>920</v>
      </c>
      <c r="E44" s="13">
        <v>800</v>
      </c>
      <c r="F44" s="13"/>
      <c r="G44" s="13">
        <v>120</v>
      </c>
      <c r="H44" s="13"/>
      <c r="I44" s="22">
        <f t="shared" si="4"/>
        <v>100</v>
      </c>
      <c r="J44" s="13">
        <v>100</v>
      </c>
      <c r="K44" s="13">
        <f t="shared" ref="K44" si="102">L44+Q44</f>
        <v>0</v>
      </c>
      <c r="L44" s="13">
        <f t="shared" ref="L44" si="103">M44+R44</f>
        <v>0</v>
      </c>
      <c r="N44" s="12"/>
    </row>
  </sheetData>
  <mergeCells count="20">
    <mergeCell ref="A39:A41"/>
    <mergeCell ref="A42:A44"/>
    <mergeCell ref="K3:L3"/>
    <mergeCell ref="A21:A23"/>
    <mergeCell ref="A24:A26"/>
    <mergeCell ref="A27:A29"/>
    <mergeCell ref="A30:A32"/>
    <mergeCell ref="A33:A35"/>
    <mergeCell ref="A6:A8"/>
    <mergeCell ref="A9:A11"/>
    <mergeCell ref="A12:A14"/>
    <mergeCell ref="A15:A17"/>
    <mergeCell ref="A18:A20"/>
    <mergeCell ref="D4:H4"/>
    <mergeCell ref="I4:L4"/>
    <mergeCell ref="A2:L2"/>
    <mergeCell ref="A4:A5"/>
    <mergeCell ref="C4:C5"/>
    <mergeCell ref="B4:B5"/>
    <mergeCell ref="A36:A38"/>
  </mergeCells>
  <phoneticPr fontId="1" type="noConversion"/>
  <printOptions horizontalCentered="1"/>
  <pageMargins left="0.31496062992125984" right="0.23622047244094491" top="0.55118110236220474" bottom="0.6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showZero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1" sqref="F21"/>
    </sheetView>
  </sheetViews>
  <sheetFormatPr defaultColWidth="9.875" defaultRowHeight="18" customHeight="1"/>
  <cols>
    <col min="1" max="1" width="14.5" customWidth="1"/>
  </cols>
  <sheetData>
    <row r="1" spans="1:12" ht="18" customHeight="1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9.25" customHeight="1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8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27" t="s">
        <v>31</v>
      </c>
      <c r="L3" s="27"/>
    </row>
    <row r="4" spans="1:12" s="10" customFormat="1" ht="18" customHeight="1">
      <c r="A4" s="33" t="s">
        <v>32</v>
      </c>
      <c r="B4" s="26" t="s">
        <v>33</v>
      </c>
      <c r="C4" s="26" t="s">
        <v>34</v>
      </c>
      <c r="D4" s="28" t="s">
        <v>35</v>
      </c>
      <c r="E4" s="28"/>
      <c r="F4" s="28"/>
      <c r="G4" s="28"/>
      <c r="H4" s="28"/>
      <c r="I4" s="28" t="s">
        <v>36</v>
      </c>
      <c r="J4" s="28"/>
      <c r="K4" s="28"/>
      <c r="L4" s="28"/>
    </row>
    <row r="5" spans="1:12" s="10" customFormat="1" ht="18" customHeight="1">
      <c r="A5" s="26"/>
      <c r="B5" s="26"/>
      <c r="C5" s="26"/>
      <c r="D5" s="18" t="s">
        <v>37</v>
      </c>
      <c r="E5" s="18" t="s">
        <v>38</v>
      </c>
      <c r="F5" s="18" t="s">
        <v>39</v>
      </c>
      <c r="G5" s="18" t="s">
        <v>40</v>
      </c>
      <c r="H5" s="18" t="s">
        <v>41</v>
      </c>
      <c r="I5" s="18" t="s">
        <v>37</v>
      </c>
      <c r="J5" s="18" t="s">
        <v>39</v>
      </c>
      <c r="K5" s="18" t="s">
        <v>42</v>
      </c>
      <c r="L5" s="18" t="s">
        <v>43</v>
      </c>
    </row>
    <row r="6" spans="1:12" s="1" customFormat="1" ht="18" customHeight="1">
      <c r="A6" s="29" t="s">
        <v>44</v>
      </c>
      <c r="B6" s="19" t="s">
        <v>45</v>
      </c>
      <c r="C6" s="19">
        <f>D6+I6</f>
        <v>7993</v>
      </c>
      <c r="D6" s="19">
        <v>5145</v>
      </c>
      <c r="E6" s="19">
        <v>3360</v>
      </c>
      <c r="F6" s="19">
        <v>255</v>
      </c>
      <c r="G6" s="19">
        <v>330</v>
      </c>
      <c r="H6" s="19">
        <v>1200</v>
      </c>
      <c r="I6" s="19">
        <f>J6+K6+L6</f>
        <v>2848</v>
      </c>
      <c r="J6" s="19">
        <v>1198</v>
      </c>
      <c r="K6" s="19">
        <v>200</v>
      </c>
      <c r="L6" s="19">
        <v>1450</v>
      </c>
    </row>
    <row r="7" spans="1:12" s="1" customFormat="1" ht="18" customHeight="1">
      <c r="A7" s="30"/>
      <c r="B7" s="19" t="s">
        <v>46</v>
      </c>
      <c r="C7" s="21">
        <f t="shared" ref="C7:C26" si="0">D7+I7</f>
        <v>2823</v>
      </c>
      <c r="D7" s="19">
        <v>449</v>
      </c>
      <c r="E7" s="19">
        <v>0</v>
      </c>
      <c r="F7" s="19">
        <v>255</v>
      </c>
      <c r="G7" s="19">
        <v>194</v>
      </c>
      <c r="H7" s="19">
        <v>0</v>
      </c>
      <c r="I7" s="21">
        <f t="shared" ref="I7:I20" si="1">J7+K7+L7</f>
        <v>2374</v>
      </c>
      <c r="J7" s="19">
        <v>862</v>
      </c>
      <c r="K7" s="19">
        <v>62</v>
      </c>
      <c r="L7" s="19">
        <v>1450</v>
      </c>
    </row>
    <row r="8" spans="1:12" s="1" customFormat="1" ht="18" customHeight="1">
      <c r="A8" s="31"/>
      <c r="B8" s="19" t="s">
        <v>47</v>
      </c>
      <c r="C8" s="21">
        <f t="shared" si="0"/>
        <v>5170</v>
      </c>
      <c r="D8" s="19">
        <v>4696</v>
      </c>
      <c r="E8" s="19">
        <v>3360</v>
      </c>
      <c r="F8" s="19">
        <v>0</v>
      </c>
      <c r="G8" s="19">
        <v>136</v>
      </c>
      <c r="H8" s="19">
        <v>1200</v>
      </c>
      <c r="I8" s="21">
        <f t="shared" si="1"/>
        <v>474</v>
      </c>
      <c r="J8" s="19">
        <v>336</v>
      </c>
      <c r="K8" s="19">
        <v>138</v>
      </c>
      <c r="L8" s="19">
        <v>0</v>
      </c>
    </row>
    <row r="9" spans="1:12" s="1" customFormat="1" ht="18" customHeight="1">
      <c r="A9" s="29" t="s">
        <v>48</v>
      </c>
      <c r="B9" s="19" t="s">
        <v>37</v>
      </c>
      <c r="C9" s="21">
        <f t="shared" si="0"/>
        <v>827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21">
        <f t="shared" si="1"/>
        <v>827</v>
      </c>
      <c r="J9" s="19">
        <v>317</v>
      </c>
      <c r="K9" s="19">
        <v>110</v>
      </c>
      <c r="L9" s="19">
        <v>400</v>
      </c>
    </row>
    <row r="10" spans="1:12" s="1" customFormat="1" ht="18" customHeight="1">
      <c r="A10" s="30"/>
      <c r="B10" s="19" t="s">
        <v>46</v>
      </c>
      <c r="C10" s="21">
        <f t="shared" si="0"/>
        <v>626</v>
      </c>
      <c r="D10" s="17">
        <v>0</v>
      </c>
      <c r="E10" s="17"/>
      <c r="F10" s="17"/>
      <c r="G10" s="17"/>
      <c r="H10" s="17"/>
      <c r="I10" s="21">
        <f t="shared" si="1"/>
        <v>626</v>
      </c>
      <c r="J10" s="17">
        <v>204</v>
      </c>
      <c r="K10" s="17">
        <v>22</v>
      </c>
      <c r="L10" s="17">
        <v>400</v>
      </c>
    </row>
    <row r="11" spans="1:12" s="1" customFormat="1" ht="18" customHeight="1">
      <c r="A11" s="31"/>
      <c r="B11" s="19" t="s">
        <v>47</v>
      </c>
      <c r="C11" s="21">
        <f t="shared" si="0"/>
        <v>201</v>
      </c>
      <c r="D11" s="17">
        <v>0</v>
      </c>
      <c r="E11" s="17"/>
      <c r="F11" s="17"/>
      <c r="G11" s="17"/>
      <c r="H11" s="17"/>
      <c r="I11" s="21">
        <f t="shared" si="1"/>
        <v>201</v>
      </c>
      <c r="J11" s="17">
        <v>113</v>
      </c>
      <c r="K11" s="17">
        <v>88</v>
      </c>
      <c r="L11" s="17"/>
    </row>
    <row r="12" spans="1:12" s="1" customFormat="1" ht="18" customHeight="1">
      <c r="A12" s="29" t="s">
        <v>49</v>
      </c>
      <c r="B12" s="19" t="s">
        <v>37</v>
      </c>
      <c r="C12" s="21">
        <f t="shared" si="0"/>
        <v>2690</v>
      </c>
      <c r="D12" s="19">
        <v>1930</v>
      </c>
      <c r="E12" s="19">
        <v>1150</v>
      </c>
      <c r="F12" s="19">
        <v>110</v>
      </c>
      <c r="G12" s="19">
        <v>270</v>
      </c>
      <c r="H12" s="19">
        <v>400</v>
      </c>
      <c r="I12" s="21">
        <f t="shared" si="1"/>
        <v>760</v>
      </c>
      <c r="J12" s="19">
        <v>320</v>
      </c>
      <c r="K12" s="19">
        <v>40</v>
      </c>
      <c r="L12" s="19">
        <v>400</v>
      </c>
    </row>
    <row r="13" spans="1:12" s="1" customFormat="1" ht="18" customHeight="1">
      <c r="A13" s="30"/>
      <c r="B13" s="19" t="s">
        <v>46</v>
      </c>
      <c r="C13" s="21">
        <f t="shared" si="0"/>
        <v>905</v>
      </c>
      <c r="D13" s="17">
        <v>265</v>
      </c>
      <c r="E13" s="17"/>
      <c r="F13" s="17">
        <v>110</v>
      </c>
      <c r="G13" s="17">
        <v>155</v>
      </c>
      <c r="H13" s="17"/>
      <c r="I13" s="21">
        <f t="shared" si="1"/>
        <v>640</v>
      </c>
      <c r="J13" s="17">
        <v>200</v>
      </c>
      <c r="K13" s="17">
        <v>40</v>
      </c>
      <c r="L13" s="17">
        <v>400</v>
      </c>
    </row>
    <row r="14" spans="1:12" s="1" customFormat="1" ht="18" customHeight="1">
      <c r="A14" s="31"/>
      <c r="B14" s="19" t="s">
        <v>47</v>
      </c>
      <c r="C14" s="21">
        <f t="shared" si="0"/>
        <v>1785</v>
      </c>
      <c r="D14" s="17">
        <v>1665</v>
      </c>
      <c r="E14" s="17">
        <v>1150</v>
      </c>
      <c r="F14" s="17"/>
      <c r="G14" s="17">
        <v>115</v>
      </c>
      <c r="H14" s="17">
        <v>400</v>
      </c>
      <c r="I14" s="21">
        <f t="shared" si="1"/>
        <v>120</v>
      </c>
      <c r="J14" s="17">
        <v>120</v>
      </c>
      <c r="K14" s="17"/>
      <c r="L14" s="17"/>
    </row>
    <row r="15" spans="1:12" s="1" customFormat="1" ht="18" customHeight="1">
      <c r="A15" s="29" t="s">
        <v>50</v>
      </c>
      <c r="B15" s="19" t="s">
        <v>37</v>
      </c>
      <c r="C15" s="21">
        <f t="shared" si="0"/>
        <v>2840</v>
      </c>
      <c r="D15" s="19">
        <v>2160</v>
      </c>
      <c r="E15" s="19">
        <v>1760</v>
      </c>
      <c r="F15" s="19">
        <v>0</v>
      </c>
      <c r="G15" s="19">
        <v>0</v>
      </c>
      <c r="H15" s="19">
        <v>400</v>
      </c>
      <c r="I15" s="21">
        <f t="shared" si="1"/>
        <v>680</v>
      </c>
      <c r="J15" s="19">
        <v>280</v>
      </c>
      <c r="K15" s="19">
        <v>50</v>
      </c>
      <c r="L15" s="19">
        <v>350</v>
      </c>
    </row>
    <row r="16" spans="1:12" s="1" customFormat="1" ht="18" customHeight="1">
      <c r="A16" s="30"/>
      <c r="B16" s="19" t="s">
        <v>46</v>
      </c>
      <c r="C16" s="21">
        <f t="shared" si="0"/>
        <v>550</v>
      </c>
      <c r="D16" s="17">
        <v>0</v>
      </c>
      <c r="E16" s="17"/>
      <c r="F16" s="17"/>
      <c r="G16" s="17"/>
      <c r="H16" s="17"/>
      <c r="I16" s="21">
        <f t="shared" si="1"/>
        <v>550</v>
      </c>
      <c r="J16" s="17">
        <v>200</v>
      </c>
      <c r="K16" s="17"/>
      <c r="L16" s="17">
        <v>350</v>
      </c>
    </row>
    <row r="17" spans="1:12" s="1" customFormat="1" ht="18" customHeight="1">
      <c r="A17" s="31"/>
      <c r="B17" s="19" t="s">
        <v>47</v>
      </c>
      <c r="C17" s="21">
        <f t="shared" si="0"/>
        <v>2290</v>
      </c>
      <c r="D17" s="17">
        <v>2160</v>
      </c>
      <c r="E17" s="17">
        <v>1760</v>
      </c>
      <c r="F17" s="17"/>
      <c r="G17" s="17"/>
      <c r="H17" s="17">
        <v>400</v>
      </c>
      <c r="I17" s="21">
        <f t="shared" si="1"/>
        <v>130</v>
      </c>
      <c r="J17" s="17">
        <v>80</v>
      </c>
      <c r="K17" s="17">
        <v>50</v>
      </c>
      <c r="L17" s="17"/>
    </row>
    <row r="18" spans="1:12" s="1" customFormat="1" ht="18" customHeight="1">
      <c r="A18" s="29" t="s">
        <v>51</v>
      </c>
      <c r="B18" s="19" t="s">
        <v>37</v>
      </c>
      <c r="C18" s="21">
        <f t="shared" si="0"/>
        <v>1206</v>
      </c>
      <c r="D18" s="19">
        <v>625</v>
      </c>
      <c r="E18" s="19">
        <v>350</v>
      </c>
      <c r="F18" s="19">
        <v>55</v>
      </c>
      <c r="G18" s="19">
        <v>20</v>
      </c>
      <c r="H18" s="19">
        <v>200</v>
      </c>
      <c r="I18" s="21">
        <f t="shared" si="1"/>
        <v>581</v>
      </c>
      <c r="J18" s="19">
        <v>281</v>
      </c>
      <c r="K18" s="19">
        <v>0</v>
      </c>
      <c r="L18" s="19">
        <v>300</v>
      </c>
    </row>
    <row r="19" spans="1:12" s="1" customFormat="1" ht="18" customHeight="1">
      <c r="A19" s="30"/>
      <c r="B19" s="19" t="s">
        <v>46</v>
      </c>
      <c r="C19" s="21">
        <f t="shared" si="0"/>
        <v>632</v>
      </c>
      <c r="D19" s="17">
        <v>74</v>
      </c>
      <c r="E19" s="17"/>
      <c r="F19" s="17">
        <v>55</v>
      </c>
      <c r="G19" s="17">
        <v>19</v>
      </c>
      <c r="H19" s="17"/>
      <c r="I19" s="21">
        <f t="shared" si="1"/>
        <v>558</v>
      </c>
      <c r="J19" s="17">
        <v>258</v>
      </c>
      <c r="K19" s="17"/>
      <c r="L19" s="17">
        <v>300</v>
      </c>
    </row>
    <row r="20" spans="1:12" s="1" customFormat="1" ht="18" customHeight="1">
      <c r="A20" s="31"/>
      <c r="B20" s="19" t="s">
        <v>47</v>
      </c>
      <c r="C20" s="21">
        <f t="shared" si="0"/>
        <v>574</v>
      </c>
      <c r="D20" s="17">
        <v>551</v>
      </c>
      <c r="E20" s="17">
        <v>350</v>
      </c>
      <c r="F20" s="17"/>
      <c r="G20" s="17">
        <v>1</v>
      </c>
      <c r="H20" s="17">
        <v>200</v>
      </c>
      <c r="I20" s="21">
        <f t="shared" si="1"/>
        <v>23</v>
      </c>
      <c r="J20" s="17">
        <v>23</v>
      </c>
      <c r="K20" s="17"/>
      <c r="L20" s="17"/>
    </row>
    <row r="21" spans="1:12" s="1" customFormat="1" ht="18" customHeight="1">
      <c r="A21" s="29" t="s">
        <v>52</v>
      </c>
      <c r="B21" s="19" t="s">
        <v>37</v>
      </c>
      <c r="C21" s="21">
        <f t="shared" si="0"/>
        <v>230</v>
      </c>
      <c r="D21" s="19">
        <v>230</v>
      </c>
      <c r="E21" s="19">
        <v>100</v>
      </c>
      <c r="F21" s="19">
        <v>90</v>
      </c>
      <c r="G21" s="19">
        <v>40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1:12" s="1" customFormat="1" ht="18" customHeight="1">
      <c r="A22" s="30"/>
      <c r="B22" s="19" t="s">
        <v>46</v>
      </c>
      <c r="C22" s="21">
        <f t="shared" si="0"/>
        <v>110</v>
      </c>
      <c r="D22" s="17">
        <v>110</v>
      </c>
      <c r="E22" s="17"/>
      <c r="F22" s="17">
        <v>90</v>
      </c>
      <c r="G22" s="17">
        <v>20</v>
      </c>
      <c r="H22" s="17"/>
      <c r="I22" s="17">
        <v>0</v>
      </c>
      <c r="J22" s="17"/>
      <c r="K22" s="17"/>
      <c r="L22" s="17"/>
    </row>
    <row r="23" spans="1:12" s="1" customFormat="1" ht="18" customHeight="1">
      <c r="A23" s="31"/>
      <c r="B23" s="19" t="s">
        <v>47</v>
      </c>
      <c r="C23" s="21">
        <f t="shared" si="0"/>
        <v>120</v>
      </c>
      <c r="D23" s="17">
        <v>120</v>
      </c>
      <c r="E23" s="17">
        <v>100</v>
      </c>
      <c r="F23" s="17"/>
      <c r="G23" s="17">
        <v>20</v>
      </c>
      <c r="H23" s="17"/>
      <c r="I23" s="17">
        <v>0</v>
      </c>
      <c r="J23" s="17"/>
      <c r="K23" s="17"/>
      <c r="L23" s="17"/>
    </row>
    <row r="24" spans="1:12" s="1" customFormat="1" ht="18" customHeight="1">
      <c r="A24" s="29" t="s">
        <v>53</v>
      </c>
      <c r="B24" s="19" t="s">
        <v>37</v>
      </c>
      <c r="C24" s="21">
        <f t="shared" si="0"/>
        <v>200</v>
      </c>
      <c r="D24" s="19">
        <v>200</v>
      </c>
      <c r="E24" s="19">
        <v>0</v>
      </c>
      <c r="F24" s="19">
        <v>0</v>
      </c>
      <c r="G24" s="19">
        <v>0</v>
      </c>
      <c r="H24" s="19">
        <v>200</v>
      </c>
      <c r="I24" s="19">
        <v>0</v>
      </c>
      <c r="J24" s="19">
        <v>0</v>
      </c>
      <c r="K24" s="19">
        <v>0</v>
      </c>
      <c r="L24" s="19">
        <v>0</v>
      </c>
    </row>
    <row r="25" spans="1:12" ht="18" customHeight="1">
      <c r="A25" s="30"/>
      <c r="B25" s="19" t="s">
        <v>46</v>
      </c>
      <c r="C25" s="21">
        <f t="shared" si="0"/>
        <v>0</v>
      </c>
      <c r="D25" s="17">
        <v>0</v>
      </c>
      <c r="E25" s="17"/>
      <c r="F25" s="17"/>
      <c r="G25" s="17"/>
      <c r="H25" s="17"/>
      <c r="I25" s="17">
        <v>0</v>
      </c>
      <c r="J25" s="17"/>
      <c r="K25" s="17"/>
      <c r="L25" s="17"/>
    </row>
    <row r="26" spans="1:12" ht="18" customHeight="1">
      <c r="A26" s="31"/>
      <c r="B26" s="19" t="s">
        <v>47</v>
      </c>
      <c r="C26" s="21">
        <f t="shared" si="0"/>
        <v>200</v>
      </c>
      <c r="D26" s="17">
        <v>200</v>
      </c>
      <c r="E26" s="17"/>
      <c r="F26" s="17"/>
      <c r="G26" s="17"/>
      <c r="H26" s="17">
        <v>200</v>
      </c>
      <c r="I26" s="17">
        <v>0</v>
      </c>
      <c r="J26" s="17"/>
      <c r="K26" s="17"/>
      <c r="L26" s="17"/>
    </row>
  </sheetData>
  <mergeCells count="14">
    <mergeCell ref="D4:H4"/>
    <mergeCell ref="I4:L4"/>
    <mergeCell ref="K3:L3"/>
    <mergeCell ref="A2:L2"/>
    <mergeCell ref="A4:A5"/>
    <mergeCell ref="B4:B5"/>
    <mergeCell ref="C4:C5"/>
    <mergeCell ref="A21:A23"/>
    <mergeCell ref="A24:A26"/>
    <mergeCell ref="A6:A8"/>
    <mergeCell ref="A9:A11"/>
    <mergeCell ref="A12:A14"/>
    <mergeCell ref="A15:A17"/>
    <mergeCell ref="A18:A20"/>
  </mergeCells>
  <phoneticPr fontId="1" type="noConversion"/>
  <printOptions horizontalCentered="1"/>
  <pageMargins left="0.3" right="0.28999999999999998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集体个人</vt:lpstr>
      <vt:lpstr>国有其它</vt:lpstr>
      <vt:lpstr>集体个人!Print_Titles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2016-06-01T09:09:14Z</dcterms:created>
  <dcterms:modified xsi:type="dcterms:W3CDTF">2018-01-30T07:13:50Z</dcterms:modified>
</cp:coreProperties>
</file>