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180" windowHeight="11640" firstSheet="8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部门支出总表!$A$1:$K$14</definedName>
    <definedName name="_xlnm.Print_Area" localSheetId="3">'部门支出总表(分类)'!$A$1:$Q$15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绩效申报!$A$1:$K$12</definedName>
    <definedName name="_xlnm.Print_Area" localSheetId="15">经费拨款!$A$1:$Q$10</definedName>
    <definedName name="_xlnm.Print_Area" localSheetId="17">三公!$A$1:$G$7</definedName>
    <definedName name="_xlnm.Print_Area" localSheetId="12">'一般-个人家庭'!$A$1:$P$10</definedName>
    <definedName name="_xlnm.Print_Area" localSheetId="10">'一般-工资福利'!$A$1:$U$10</definedName>
    <definedName name="_xlnm.Print_Area" localSheetId="11">'一般-商品和服务支出'!$A$1:$X$9</definedName>
    <definedName name="_xlnm.Print_Area" localSheetId="9">一般预算基本支出表!$A$1:$I$11</definedName>
    <definedName name="_xlnm.Print_Area" localSheetId="8">一般预算支出表!$A$1:$Q$15</definedName>
    <definedName name="_xlnm.Print_Area" localSheetId="14">专户!$A$1:$Q$6</definedName>
    <definedName name="_xlnm.Print_Area" localSheetId="16">专项!$A$1:$H$13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14210" fullCalcOnLoad="1"/>
</workbook>
</file>

<file path=xl/calcChain.xml><?xml version="1.0" encoding="utf-8"?>
<calcChain xmlns="http://schemas.openxmlformats.org/spreadsheetml/2006/main">
  <c r="X6" i="29"/>
  <c r="S6" i="11"/>
  <c r="R6"/>
  <c r="Q6"/>
  <c r="P6"/>
  <c r="O6"/>
  <c r="N6"/>
  <c r="M6"/>
  <c r="L6"/>
  <c r="K6"/>
  <c r="J6"/>
  <c r="I6"/>
  <c r="H6"/>
  <c r="F6"/>
  <c r="E6"/>
  <c r="C7" i="10"/>
  <c r="G6" i="44"/>
  <c r="B6"/>
  <c r="H6" i="40"/>
  <c r="G6"/>
  <c r="F6"/>
  <c r="E6"/>
  <c r="D6"/>
  <c r="C6"/>
  <c r="B6"/>
  <c r="Q7" i="47"/>
  <c r="P7"/>
  <c r="O7"/>
  <c r="N7"/>
  <c r="M7"/>
  <c r="L7"/>
  <c r="K7"/>
  <c r="J7"/>
  <c r="I7"/>
  <c r="H7"/>
  <c r="G7"/>
  <c r="F7"/>
  <c r="E7"/>
  <c r="P6" i="30"/>
  <c r="O6"/>
  <c r="N6"/>
  <c r="M6"/>
  <c r="L6"/>
  <c r="K6"/>
  <c r="J6"/>
  <c r="I6"/>
  <c r="H6"/>
  <c r="G6"/>
  <c r="F6"/>
  <c r="E6"/>
  <c r="W6" i="29"/>
  <c r="V6"/>
  <c r="U6"/>
  <c r="T6"/>
  <c r="S6"/>
  <c r="R6"/>
  <c r="Q6"/>
  <c r="P6"/>
  <c r="O6"/>
  <c r="N6"/>
  <c r="M6"/>
  <c r="L6"/>
  <c r="K6"/>
  <c r="J6"/>
  <c r="I6"/>
  <c r="H6"/>
  <c r="G6"/>
  <c r="F6"/>
  <c r="E6"/>
  <c r="U6" i="26"/>
  <c r="T6"/>
  <c r="S6"/>
  <c r="R6"/>
  <c r="Q6"/>
  <c r="P6"/>
  <c r="O6"/>
  <c r="N6"/>
  <c r="M6"/>
  <c r="L6"/>
  <c r="K6"/>
  <c r="J6"/>
  <c r="I6"/>
  <c r="H6"/>
  <c r="G6"/>
  <c r="F6"/>
  <c r="E6"/>
  <c r="I7" i="24"/>
  <c r="H7"/>
  <c r="G7"/>
  <c r="F7"/>
  <c r="E7"/>
  <c r="Q7" i="22"/>
  <c r="P7"/>
  <c r="O7"/>
  <c r="N7"/>
  <c r="M7"/>
  <c r="L7"/>
  <c r="K7"/>
  <c r="J7"/>
  <c r="I7"/>
  <c r="H7"/>
  <c r="G7"/>
  <c r="F7"/>
  <c r="E7"/>
  <c r="X6" i="16"/>
  <c r="W6"/>
  <c r="V6"/>
  <c r="U6"/>
  <c r="T6"/>
  <c r="S6"/>
  <c r="R6"/>
  <c r="Q6"/>
  <c r="P6"/>
  <c r="O6"/>
  <c r="N6"/>
  <c r="M6"/>
  <c r="L6"/>
  <c r="K6"/>
  <c r="J6"/>
  <c r="I6"/>
  <c r="H6"/>
  <c r="G6"/>
  <c r="F6"/>
  <c r="E6"/>
  <c r="U7" i="15"/>
  <c r="U6"/>
  <c r="T7"/>
  <c r="T6"/>
  <c r="S7"/>
  <c r="S6"/>
  <c r="R7"/>
  <c r="R6"/>
  <c r="Q7"/>
  <c r="Q6"/>
  <c r="P7"/>
  <c r="P6"/>
  <c r="O7"/>
  <c r="O6"/>
  <c r="N7"/>
  <c r="N6"/>
  <c r="M7"/>
  <c r="M6"/>
  <c r="L7"/>
  <c r="L6"/>
  <c r="K7"/>
  <c r="K6"/>
  <c r="J7"/>
  <c r="J6"/>
  <c r="I7"/>
  <c r="I6"/>
  <c r="H7"/>
  <c r="H6"/>
  <c r="G7"/>
  <c r="G6"/>
  <c r="F7"/>
  <c r="F6"/>
  <c r="E7"/>
  <c r="E6"/>
  <c r="Q7" i="14"/>
  <c r="P7"/>
  <c r="O7"/>
  <c r="N7"/>
  <c r="M7"/>
  <c r="L7"/>
  <c r="K7"/>
  <c r="J7"/>
  <c r="I7"/>
  <c r="H7"/>
  <c r="G7"/>
  <c r="F7"/>
  <c r="E7"/>
  <c r="K6" i="13"/>
  <c r="J6"/>
  <c r="I6"/>
  <c r="H6"/>
  <c r="G6"/>
  <c r="F6"/>
  <c r="E6"/>
  <c r="K6" i="7"/>
  <c r="J6"/>
  <c r="I6"/>
  <c r="H6"/>
  <c r="G6"/>
  <c r="F6"/>
  <c r="E6"/>
  <c r="D6"/>
  <c r="C6"/>
</calcChain>
</file>

<file path=xl/sharedStrings.xml><?xml version="1.0" encoding="utf-8"?>
<sst xmlns="http://schemas.openxmlformats.org/spreadsheetml/2006/main" count="726" uniqueCount="266">
  <si>
    <t>一般预算拨款</t>
  </si>
  <si>
    <t>纳入预算管理的非税收入拨款</t>
  </si>
  <si>
    <t>纳入专户管理的非税收入拨款</t>
  </si>
  <si>
    <t>上级补助收入</t>
  </si>
  <si>
    <t>附属单位上缴收入</t>
  </si>
  <si>
    <t>其他收入</t>
  </si>
  <si>
    <t>上年结转</t>
  </si>
  <si>
    <t>总计</t>
  </si>
  <si>
    <t>单位名称</t>
  </si>
  <si>
    <t>项目绩效目标</t>
  </si>
  <si>
    <t>定量目标（绩效目标）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</si>
  <si>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</si>
  <si>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</si>
  <si>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</si>
  <si>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</si>
  <si>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</si>
  <si>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</si>
  <si>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人员编制数</t>
  </si>
  <si>
    <t>实有人数</t>
  </si>
  <si>
    <t>单位职能</t>
  </si>
  <si>
    <t>单位年度收入预算（万元）</t>
  </si>
  <si>
    <t>其中三公经费预算（万元）</t>
  </si>
  <si>
    <t>预算绩效管理联络员</t>
  </si>
  <si>
    <t>联系电话</t>
  </si>
  <si>
    <t>收入合计</t>
  </si>
  <si>
    <t>公共财政拨款</t>
  </si>
  <si>
    <t>政府性基金拨款</t>
  </si>
  <si>
    <t>非税收入拨款</t>
  </si>
  <si>
    <t>其他拨款</t>
  </si>
  <si>
    <t>支出合计</t>
  </si>
  <si>
    <t>基本支出</t>
  </si>
  <si>
    <t>项目支出</t>
  </si>
  <si>
    <t>公务用车运行和购置费</t>
  </si>
  <si>
    <t>公务接待费</t>
  </si>
  <si>
    <t>部门整体支出年度绩效目标</t>
  </si>
  <si>
    <t>效益指标</t>
  </si>
  <si>
    <t>其他说明的问题</t>
  </si>
  <si>
    <t>财政部门审核意见</t>
  </si>
  <si>
    <t>生活补助</t>
  </si>
  <si>
    <t>助学金</t>
  </si>
  <si>
    <t>取暖费</t>
  </si>
  <si>
    <t>救济费</t>
  </si>
  <si>
    <t>福利费</t>
  </si>
  <si>
    <t>租赁费</t>
  </si>
  <si>
    <t>生产补贴</t>
  </si>
  <si>
    <t>差旅费</t>
  </si>
  <si>
    <t>邮电费</t>
  </si>
  <si>
    <t>日常维修(护)费</t>
  </si>
  <si>
    <t>培训费</t>
  </si>
  <si>
    <t>其他一般商品和服务支出</t>
  </si>
  <si>
    <t>日常印刷费</t>
  </si>
  <si>
    <t>抚恤金</t>
  </si>
  <si>
    <t>奖励金</t>
  </si>
  <si>
    <t>工会经费</t>
  </si>
  <si>
    <t>物业管理费</t>
  </si>
  <si>
    <t>会议费</t>
  </si>
  <si>
    <t>办公费</t>
  </si>
  <si>
    <t>医疗费</t>
  </si>
  <si>
    <t>劳务费</t>
  </si>
  <si>
    <t>退职(役)费</t>
  </si>
  <si>
    <t>其他交通费</t>
  </si>
  <si>
    <t>水费</t>
  </si>
  <si>
    <t>公务用车运行维护费</t>
  </si>
  <si>
    <t>项目</t>
  </si>
  <si>
    <t>国有资本经营预算</t>
  </si>
  <si>
    <t>单位：万元</t>
  </si>
  <si>
    <t>对企事业单位的补贴</t>
  </si>
  <si>
    <t>伙食补贴支出</t>
  </si>
  <si>
    <t>社会保障缴费</t>
  </si>
  <si>
    <t>工资性支出</t>
  </si>
  <si>
    <t>项目名称</t>
  </si>
  <si>
    <t>小计</t>
  </si>
  <si>
    <t>因公出国(境)费用</t>
  </si>
  <si>
    <t>合计</t>
  </si>
  <si>
    <t>99</t>
  </si>
  <si>
    <t>01</t>
  </si>
  <si>
    <t>02</t>
  </si>
  <si>
    <t>11</t>
  </si>
  <si>
    <t>208</t>
  </si>
  <si>
    <t>05</t>
  </si>
  <si>
    <t>机关事业单位基本养老保险缴费支出</t>
  </si>
  <si>
    <t>221</t>
  </si>
  <si>
    <t>住房公积金</t>
  </si>
  <si>
    <t>政府性基金预算支出情况表</t>
  </si>
  <si>
    <t>单位：元</t>
  </si>
  <si>
    <t>功能科目</t>
  </si>
  <si>
    <t>科目编码</t>
  </si>
  <si>
    <t>科目名称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</si>
  <si>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</si>
  <si>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</si>
  <si>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</si>
  <si>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</si>
  <si>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</si>
  <si>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</si>
  <si>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</si>
  <si>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其他支出</t>
  </si>
  <si>
    <t>债务利息及费用支出</t>
  </si>
  <si>
    <t>类</t>
  </si>
  <si>
    <t>款</t>
  </si>
  <si>
    <t>项</t>
  </si>
  <si>
    <t>纳入专户管理的非税收入预算拨款汇总表</t>
  </si>
  <si>
    <t>2018年部门预算收支总表</t>
  </si>
  <si>
    <t>收入</t>
  </si>
  <si>
    <t>支出(经济分类）</t>
  </si>
  <si>
    <t>支出（功能科目）</t>
  </si>
  <si>
    <t>一般预算拨款（补助）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</si>
  <si>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</si>
  <si>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</si>
  <si>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</si>
  <si>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</si>
  <si>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</si>
  <si>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</si>
  <si>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</si>
  <si>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 xml:space="preserve">  303、对个人和家庭的补助</t>
  </si>
  <si>
    <t>204、公共安全支出</t>
  </si>
  <si>
    <t>205、教育支出</t>
  </si>
  <si>
    <t>事业单位经营收入</t>
  </si>
  <si>
    <t>206、科学技术支出</t>
  </si>
  <si>
    <t>207、文化体育与传媒支出</t>
  </si>
  <si>
    <t xml:space="preserve">  307、债务利息及费用支出</t>
  </si>
  <si>
    <t>208、社会保障和就业支出</t>
  </si>
  <si>
    <t xml:space="preserve">  309、资本性支出（基本建设）</t>
  </si>
  <si>
    <t>209、社保基金支出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</si>
  <si>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</si>
  <si>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</si>
  <si>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</si>
  <si>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</si>
  <si>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</si>
  <si>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</si>
  <si>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</si>
  <si>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</si>
  <si>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</si>
  <si>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</si>
  <si>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</si>
  <si>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</si>
  <si>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</si>
  <si>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</si>
  <si>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</si>
  <si>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</si>
  <si>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</si>
  <si>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</si>
  <si>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</si>
  <si>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</si>
  <si>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</si>
  <si>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</si>
  <si>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</si>
  <si>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</si>
  <si>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</si>
  <si>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</si>
  <si>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</si>
  <si>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</t>
  </si>
  <si>
    <t>单位代码</t>
  </si>
  <si>
    <t>经费拨款</t>
  </si>
  <si>
    <t>部门支出总体情况表</t>
  </si>
  <si>
    <t>部门支出总表分类</t>
  </si>
  <si>
    <t>基本支出预算明细表-工资福利</t>
  </si>
  <si>
    <t>其他工资福利支出</t>
  </si>
  <si>
    <t>基本工资</t>
  </si>
  <si>
    <t>津贴补贴</t>
  </si>
  <si>
    <t>奖金</t>
  </si>
  <si>
    <t>绩效工资</t>
  </si>
  <si>
    <t>基本医疗保险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</si>
  <si>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</si>
  <si>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</si>
  <si>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</si>
  <si>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</si>
  <si>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</si>
  <si>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</si>
  <si>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电费</t>
  </si>
  <si>
    <t>基本支出明细表-对个人和家庭的补助</t>
  </si>
  <si>
    <t>离休费</t>
  </si>
  <si>
    <t>退休费</t>
  </si>
  <si>
    <t>其他对个人和家庭的补助</t>
  </si>
  <si>
    <t>本年预算</t>
  </si>
  <si>
    <t>一般公共预算</t>
  </si>
  <si>
    <t>政府性基金预算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</si>
  <si>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</si>
  <si>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</si>
  <si>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</si>
  <si>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</si>
  <si>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</si>
  <si>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一般预算拨款-经费拨款</t>
  </si>
  <si>
    <t>专项资金预算汇总表</t>
  </si>
  <si>
    <t>一般公共预算“三公”经费预算表</t>
  </si>
  <si>
    <t>三公经费预算数(一般公共预算拨款)</t>
  </si>
  <si>
    <t>公务用车购置及运行费</t>
  </si>
  <si>
    <t>其中：</t>
  </si>
  <si>
    <t>公务用车购置费</t>
  </si>
  <si>
    <t>项目绩效目标申报表</t>
  </si>
  <si>
    <t>单位编码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</si>
  <si>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</si>
  <si>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</si>
  <si>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</si>
  <si>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</si>
  <si>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</si>
  <si>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**</t>
  </si>
  <si>
    <t>整体支出绩效目标申报表</t>
  </si>
  <si>
    <t>单位年度支出预算（万元）</t>
  </si>
  <si>
    <t>部门整体支出年度绩效指标</t>
  </si>
  <si>
    <t>因公出国（境）费</t>
  </si>
  <si>
    <t>数量指标</t>
  </si>
  <si>
    <t>填报单位：临湘市残疾人联合会</t>
    <phoneticPr fontId="2" type="noConversion"/>
  </si>
  <si>
    <t>504001</t>
  </si>
  <si>
    <t>社保股</t>
  </si>
  <si>
    <t>单位临湘市残疾人联合会</t>
    <phoneticPr fontId="2" type="noConversion"/>
  </si>
  <si>
    <t>一般行政管理事务（残疾人事业）</t>
  </si>
  <si>
    <t>06</t>
  </si>
  <si>
    <t>机关事业单位职业年金缴费支出</t>
  </si>
  <si>
    <t>残疾人就业和扶贫</t>
  </si>
  <si>
    <t>其他残疾人事业支出</t>
  </si>
  <si>
    <t>07</t>
  </si>
  <si>
    <t>残疾人生活和护理补贴</t>
  </si>
  <si>
    <t>04</t>
  </si>
  <si>
    <t>残疾人康复</t>
  </si>
  <si>
    <t>单位临湘市残疾人联合会</t>
    <phoneticPr fontId="2" type="noConversion"/>
  </si>
  <si>
    <t>单位临湘市残疾人联合会</t>
    <phoneticPr fontId="2" type="noConversion"/>
  </si>
  <si>
    <t>单位临湘市残疾人联合会</t>
    <phoneticPr fontId="2" type="noConversion"/>
  </si>
  <si>
    <t>残疾人两项补贴</t>
  </si>
  <si>
    <t>残疾人工作经费</t>
  </si>
  <si>
    <t>两项补贴发放工作经费</t>
  </si>
  <si>
    <t>残疾人基本服务状况和需求信息更新</t>
  </si>
  <si>
    <t>残疾人就业扶贫</t>
  </si>
  <si>
    <t>残疾人康复（含精神病专科医院康复训练）</t>
  </si>
  <si>
    <t>基层组织和维权保障</t>
  </si>
  <si>
    <t>临湘市残疾人联合会</t>
  </si>
  <si>
    <t>单位：临湘市残疾人联合会</t>
    <phoneticPr fontId="2" type="noConversion"/>
  </si>
  <si>
    <t>安排100名残疾人就业，并通过参加社会劳动脱贫。</t>
  </si>
  <si>
    <t>进行残疾人就业补贴</t>
  </si>
  <si>
    <t>100人就业</t>
  </si>
  <si>
    <t>残疾人脱贫</t>
  </si>
  <si>
    <t>安排就业</t>
  </si>
  <si>
    <t>就业残疾人年收入达到2万元</t>
  </si>
  <si>
    <t>精准扶贫</t>
  </si>
  <si>
    <t>发放残疾人生活补贴和护理补贴工作经费</t>
  </si>
  <si>
    <t>发放残疾人生活补贴和护理补贴</t>
  </si>
  <si>
    <t>年发放11000人次</t>
  </si>
  <si>
    <t>工作经费</t>
  </si>
  <si>
    <t>11000人次补贴发放</t>
  </si>
  <si>
    <t>保障残疾人基本生活</t>
  </si>
  <si>
    <t>机关事务管理</t>
  </si>
  <si>
    <t>补贴机关运行支出。</t>
  </si>
  <si>
    <t>116万元</t>
  </si>
  <si>
    <t>确保残疾人事业正常运转。</t>
  </si>
  <si>
    <t>社会效益。</t>
  </si>
  <si>
    <t>正常运行</t>
  </si>
  <si>
    <t>机关运转正常</t>
  </si>
  <si>
    <t>残疾人康复及服务</t>
  </si>
  <si>
    <t>康复15人</t>
  </si>
  <si>
    <t>人均康复经费2万元</t>
  </si>
  <si>
    <t>康复服务治疗</t>
  </si>
  <si>
    <t>社会康复</t>
  </si>
  <si>
    <t>15人康复并生活处理</t>
  </si>
  <si>
    <t>15人</t>
  </si>
  <si>
    <t>康复及服务</t>
  </si>
  <si>
    <t>汪洁</t>
  </si>
  <si>
    <t>3377166</t>
  </si>
  <si>
    <t xml:space="preserve">   “代表、服务、管理”。代表残疾人共同利益，维护残疾人合法权益；开展各项业务和活动，直接为残疾人服务；承担政府委托的部分行政职能，发展和管理残疾人事业。_x000D_
    确保我市残疾人事业稳步推进，保证我市经济社会稳定。残疾人生活保障到位，精准脱贫。</t>
  </si>
  <si>
    <t>纳入非税收入管理的专项支出较17年增长43万元，主要是机关维修经费增长所致。其他指标略有增加。</t>
  </si>
  <si>
    <t>我市残疾人管理精准到位。经济社会稳定；残疾人全年无上访。</t>
  </si>
  <si>
    <t>无</t>
  </si>
  <si>
    <t>单位：临湘市残疾人联合会</t>
    <phoneticPr fontId="2" type="noConversion"/>
  </si>
  <si>
    <t>单位:临湘市残疾人联合会</t>
    <phoneticPr fontId="2" type="noConversion"/>
  </si>
  <si>
    <t>单位：临湘市残疾人联合会</t>
    <phoneticPr fontId="2" type="noConversion"/>
  </si>
  <si>
    <t>“代表、服务、管理”。代表残疾人共同利益，维护残疾人合法权益；开展各项业务和活动，直接为残疾人服务；承担政府委托的部分行政职能，发展和管理残疾人事业。</t>
    <phoneticPr fontId="2" type="noConversion"/>
  </si>
  <si>
    <t>单位：临湘市残疾人联合会                                                                                                                                                                         单位：元</t>
    <phoneticPr fontId="2" type="noConversion"/>
  </si>
  <si>
    <t>单位临湘市残疾人联合会                                                                                                                                                                                            单位：元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</si>
</sst>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0;[Red]#,##0.00"/>
    <numFmt numFmtId="178" formatCode="#,##0_ "/>
    <numFmt numFmtId="179" formatCode="#,##0.00_ "/>
    <numFmt numFmtId="180" formatCode="* #,##0.00;* \-#,##0.00;* &quot;&quot;??;@"/>
    <numFmt numFmtId="181" formatCode="#,##0.0000"/>
    <numFmt numFmtId="182" formatCode="0.00_);[Red]\(0.00\)"/>
    <numFmt numFmtId="183" formatCode="#,##0.00_);[Red]\(#,##0.00\)"/>
  </numFmts>
  <fonts count="1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14" fillId="0" borderId="0">
      <alignment vertical="center"/>
    </xf>
    <xf numFmtId="0" fontId="3" fillId="0" borderId="0"/>
    <xf numFmtId="0" fontId="2" fillId="0" borderId="0"/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</cellStyleXfs>
  <cellXfs count="120">
    <xf numFmtId="0" fontId="0" fillId="0" borderId="0" xfId="0">
      <alignment vertical="center"/>
    </xf>
    <xf numFmtId="0" fontId="15" fillId="0" borderId="0" xfId="4">
      <alignment vertical="center"/>
    </xf>
    <xf numFmtId="182" fontId="5" fillId="0" borderId="1" xfId="0" applyNumberFormat="1" applyFont="1" applyFill="1" applyBorder="1" applyAlignment="1">
      <alignment vertical="center"/>
    </xf>
    <xf numFmtId="182" fontId="5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182" fontId="5" fillId="0" borderId="2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 wrapText="1"/>
    </xf>
    <xf numFmtId="182" fontId="5" fillId="0" borderId="0" xfId="0" applyNumberFormat="1" applyFont="1" applyFill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Fill="1" applyBorder="1">
      <alignment vertical="center"/>
    </xf>
    <xf numFmtId="182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 wrapText="1"/>
    </xf>
    <xf numFmtId="182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 applyAlignment="1">
      <alignment vertical="center" wrapText="1"/>
    </xf>
    <xf numFmtId="183" fontId="0" fillId="0" borderId="1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 wrapText="1"/>
    </xf>
    <xf numFmtId="181" fontId="0" fillId="0" borderId="1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83" fontId="9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15" fillId="0" borderId="0" xfId="4" applyFill="1">
      <alignment vertical="center"/>
    </xf>
    <xf numFmtId="49" fontId="15" fillId="0" borderId="1" xfId="4" applyNumberFormat="1" applyFill="1" applyBorder="1" applyAlignment="1">
      <alignment horizontal="center" vertical="center" wrapText="1"/>
    </xf>
    <xf numFmtId="178" fontId="15" fillId="0" borderId="1" xfId="4" applyNumberFormat="1" applyFill="1" applyBorder="1" applyAlignment="1">
      <alignment horizontal="center" vertical="center" wrapText="1"/>
    </xf>
    <xf numFmtId="179" fontId="15" fillId="0" borderId="1" xfId="4" applyNumberForma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 wrapText="1"/>
    </xf>
    <xf numFmtId="182" fontId="4" fillId="0" borderId="0" xfId="0" applyNumberFormat="1" applyFont="1">
      <alignment vertical="center"/>
    </xf>
    <xf numFmtId="182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2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82" fontId="0" fillId="0" borderId="0" xfId="0" applyNumberFormat="1">
      <alignment vertical="center"/>
    </xf>
    <xf numFmtId="182" fontId="5" fillId="0" borderId="1" xfId="0" applyNumberFormat="1" applyFont="1" applyBorder="1" applyAlignment="1">
      <alignment horizontal="center" vertical="center"/>
    </xf>
    <xf numFmtId="182" fontId="0" fillId="0" borderId="1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right" wrapText="1"/>
    </xf>
    <xf numFmtId="0" fontId="0" fillId="0" borderId="0" xfId="0" applyBorder="1">
      <alignment vertical="center"/>
    </xf>
    <xf numFmtId="179" fontId="13" fillId="0" borderId="1" xfId="0" applyNumberFormat="1" applyFont="1" applyFill="1" applyBorder="1" applyAlignment="1">
      <alignment vertical="center" wrapText="1"/>
    </xf>
    <xf numFmtId="181" fontId="13" fillId="0" borderId="1" xfId="0" applyNumberFormat="1" applyFont="1" applyFill="1" applyBorder="1" applyAlignment="1">
      <alignment vertical="center" wrapText="1"/>
    </xf>
    <xf numFmtId="182" fontId="6" fillId="0" borderId="0" xfId="0" applyNumberFormat="1" applyFont="1" applyAlignment="1">
      <alignment horizontal="center" vertical="center"/>
    </xf>
    <xf numFmtId="182" fontId="5" fillId="0" borderId="6" xfId="0" applyNumberFormat="1" applyFont="1" applyBorder="1" applyAlignment="1">
      <alignment horizontal="center" vertical="center"/>
    </xf>
    <xf numFmtId="182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8" fillId="3" borderId="1" xfId="13" applyNumberFormat="1" applyFont="1" applyFill="1" applyBorder="1" applyAlignment="1" applyProtection="1">
      <alignment horizontal="center" vertical="center" wrapText="1"/>
    </xf>
    <xf numFmtId="0" fontId="8" fillId="3" borderId="5" xfId="13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0" fontId="8" fillId="3" borderId="1" xfId="13" applyNumberFormat="1" applyFont="1" applyFill="1" applyBorder="1" applyAlignment="1" applyProtection="1">
      <alignment horizontal="center" vertical="center" wrapText="1"/>
    </xf>
    <xf numFmtId="180" fontId="8" fillId="3" borderId="5" xfId="13" applyNumberFormat="1" applyFont="1" applyFill="1" applyBorder="1" applyAlignment="1" applyProtection="1">
      <alignment horizontal="center" vertical="center" wrapText="1"/>
    </xf>
    <xf numFmtId="0" fontId="10" fillId="3" borderId="1" xfId="12" applyNumberFormat="1" applyFont="1" applyFill="1" applyBorder="1" applyAlignment="1" applyProtection="1">
      <alignment horizontal="center" vertical="center" wrapText="1"/>
    </xf>
    <xf numFmtId="0" fontId="10" fillId="3" borderId="5" xfId="12" applyNumberFormat="1" applyFont="1" applyFill="1" applyBorder="1" applyAlignment="1" applyProtection="1">
      <alignment horizontal="center" vertical="center" wrapText="1"/>
    </xf>
    <xf numFmtId="0" fontId="10" fillId="3" borderId="6" xfId="12" applyNumberFormat="1" applyFont="1" applyFill="1" applyBorder="1" applyAlignment="1" applyProtection="1">
      <alignment horizontal="center" vertical="center" wrapText="1"/>
    </xf>
    <xf numFmtId="0" fontId="10" fillId="3" borderId="10" xfId="12" applyNumberFormat="1" applyFont="1" applyFill="1" applyBorder="1" applyAlignment="1" applyProtection="1">
      <alignment horizontal="center" vertical="center" wrapText="1"/>
    </xf>
    <xf numFmtId="0" fontId="10" fillId="3" borderId="8" xfId="12" applyNumberFormat="1" applyFont="1" applyFill="1" applyBorder="1" applyAlignment="1" applyProtection="1">
      <alignment horizontal="center" vertical="center" wrapText="1"/>
    </xf>
    <xf numFmtId="0" fontId="10" fillId="3" borderId="11" xfId="12" applyNumberFormat="1" applyFont="1" applyFill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82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0" fillId="3" borderId="1" xfId="13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1" fillId="0" borderId="4" xfId="4" applyFont="1" applyFill="1" applyBorder="1" applyAlignment="1">
      <alignment horizontal="left" vertical="center" wrapText="1"/>
    </xf>
    <xf numFmtId="0" fontId="1" fillId="2" borderId="4" xfId="4" applyFont="1" applyFill="1" applyBorder="1" applyAlignment="1">
      <alignment horizontal="left" vertical="center" wrapText="1"/>
    </xf>
  </cellXfs>
  <cellStyles count="14">
    <cellStyle name="常规" xfId="0" builtinId="0"/>
    <cellStyle name="常规 2" xfId="1"/>
    <cellStyle name="常规 2 2" xfId="2"/>
    <cellStyle name="常规 2 2 2" xfId="3"/>
    <cellStyle name="常规 2 3" xfId="4"/>
    <cellStyle name="常规 2_0991A1B7B8D94BB3BA51C0D3F9C06453_c" xfId="5"/>
    <cellStyle name="常规 3" xfId="6"/>
    <cellStyle name="常规 3 2" xfId="7"/>
    <cellStyle name="常规 3 3" xfId="8"/>
    <cellStyle name="常规 3 4" xfId="9"/>
    <cellStyle name="常规 3_0991A1B7B8D94BB3BA51C0D3F9C06453_c" xfId="10"/>
    <cellStyle name="常规 4" xfId="11"/>
    <cellStyle name="常规_基本-个人家庭" xfId="12"/>
    <cellStyle name="常规_基本-商品和服务支出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showGridLines="0" showZeros="0" workbookViewId="0">
      <selection sqref="A1:F1"/>
    </sheetView>
  </sheetViews>
  <sheetFormatPr defaultRowHeight="13.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spans="1:6" ht="51" customHeight="1">
      <c r="A1" s="60" t="s">
        <v>101</v>
      </c>
      <c r="B1" s="60"/>
      <c r="C1" s="60"/>
      <c r="D1" s="60"/>
      <c r="E1" s="60"/>
      <c r="F1" s="60"/>
    </row>
    <row r="2" spans="1:6" ht="18.75" customHeight="1">
      <c r="A2" s="9" t="s">
        <v>201</v>
      </c>
      <c r="B2" s="35"/>
      <c r="C2" s="35"/>
      <c r="D2" s="35"/>
      <c r="E2" s="35"/>
      <c r="F2" s="36" t="s">
        <v>84</v>
      </c>
    </row>
    <row r="3" spans="1:6" ht="18.75" customHeight="1">
      <c r="A3" s="61" t="s">
        <v>102</v>
      </c>
      <c r="B3" s="62"/>
      <c r="C3" s="61" t="s">
        <v>103</v>
      </c>
      <c r="D3" s="62"/>
      <c r="E3" s="61" t="s">
        <v>104</v>
      </c>
      <c r="F3" s="62"/>
    </row>
    <row r="4" spans="1:6" s="4" customFormat="1" ht="24" customHeight="1">
      <c r="A4" s="2" t="s">
        <v>105</v>
      </c>
      <c r="B4" s="2">
        <v>5091066.8</v>
      </c>
      <c r="C4" s="2" t="s">
        <v>30</v>
      </c>
      <c r="D4" s="2">
        <v>1758416.28</v>
      </c>
      <c r="E4" s="2" t="s">
        <v>106</v>
      </c>
      <c r="F4" s="3">
        <v>0</v>
      </c>
    </row>
    <row r="5" spans="1:6" s="4" customFormat="1" ht="24" customHeight="1">
      <c r="A5" s="2" t="s">
        <v>107</v>
      </c>
      <c r="B5" s="2">
        <v>1591066.8</v>
      </c>
      <c r="C5" s="2" t="s">
        <v>108</v>
      </c>
      <c r="D5" s="2">
        <v>1611416.28</v>
      </c>
      <c r="E5" s="2" t="s">
        <v>109</v>
      </c>
      <c r="F5" s="3">
        <v>0</v>
      </c>
    </row>
    <row r="6" spans="1:6" s="4" customFormat="1" ht="24.75" customHeight="1">
      <c r="A6" s="2" t="s">
        <v>110</v>
      </c>
      <c r="B6" s="2">
        <v>3500000</v>
      </c>
      <c r="C6" s="2" t="s">
        <v>111</v>
      </c>
      <c r="D6" s="2">
        <v>147000</v>
      </c>
      <c r="E6" s="2" t="s">
        <v>112</v>
      </c>
      <c r="F6" s="3">
        <v>0</v>
      </c>
    </row>
    <row r="7" spans="1:6" s="4" customFormat="1" ht="24.75" customHeight="1">
      <c r="A7" s="2" t="s">
        <v>2</v>
      </c>
      <c r="B7" s="2">
        <v>0</v>
      </c>
      <c r="C7" s="2" t="s">
        <v>113</v>
      </c>
      <c r="D7" s="2">
        <v>0</v>
      </c>
      <c r="E7" s="2" t="s">
        <v>114</v>
      </c>
      <c r="F7" s="3">
        <v>0</v>
      </c>
    </row>
    <row r="8" spans="1:6" s="4" customFormat="1" ht="23.25" customHeight="1">
      <c r="A8" s="2" t="s">
        <v>26</v>
      </c>
      <c r="B8" s="2">
        <v>0</v>
      </c>
      <c r="C8" s="2" t="s">
        <v>31</v>
      </c>
      <c r="D8" s="2">
        <v>3332650.52</v>
      </c>
      <c r="E8" s="2" t="s">
        <v>115</v>
      </c>
      <c r="F8" s="3">
        <v>0</v>
      </c>
    </row>
    <row r="9" spans="1:6" s="4" customFormat="1" ht="24.75" customHeight="1">
      <c r="A9" s="2" t="s">
        <v>116</v>
      </c>
      <c r="B9" s="2">
        <v>0</v>
      </c>
      <c r="C9" s="2" t="s">
        <v>111</v>
      </c>
      <c r="D9" s="2">
        <v>1307650.52</v>
      </c>
      <c r="E9" s="2" t="s">
        <v>117</v>
      </c>
      <c r="F9" s="3">
        <v>0</v>
      </c>
    </row>
    <row r="10" spans="1:6" s="4" customFormat="1" ht="23.25" customHeight="1">
      <c r="A10" s="2" t="s">
        <v>3</v>
      </c>
      <c r="B10" s="2">
        <v>0</v>
      </c>
      <c r="C10" s="2" t="s">
        <v>113</v>
      </c>
      <c r="D10" s="2">
        <v>1860000</v>
      </c>
      <c r="E10" s="2" t="s">
        <v>118</v>
      </c>
      <c r="F10" s="3">
        <v>0</v>
      </c>
    </row>
    <row r="11" spans="1:6" s="4" customFormat="1" ht="23.25" customHeight="1">
      <c r="A11" s="2" t="s">
        <v>4</v>
      </c>
      <c r="B11" s="2">
        <v>0</v>
      </c>
      <c r="C11" s="2" t="s">
        <v>119</v>
      </c>
      <c r="D11" s="2">
        <v>0</v>
      </c>
      <c r="E11" s="2" t="s">
        <v>120</v>
      </c>
      <c r="F11" s="3">
        <v>4996090.4800000004</v>
      </c>
    </row>
    <row r="12" spans="1:6" s="4" customFormat="1" ht="24" customHeight="1">
      <c r="A12" s="2" t="s">
        <v>5</v>
      </c>
      <c r="B12" s="2">
        <v>0</v>
      </c>
      <c r="C12" s="2" t="s">
        <v>121</v>
      </c>
      <c r="D12" s="2">
        <v>165000</v>
      </c>
      <c r="E12" s="2" t="s">
        <v>122</v>
      </c>
      <c r="F12" s="3">
        <v>0</v>
      </c>
    </row>
    <row r="13" spans="1:6" s="4" customFormat="1" ht="23.25" customHeight="1">
      <c r="A13" s="5" t="s">
        <v>6</v>
      </c>
      <c r="B13" s="2">
        <v>0</v>
      </c>
      <c r="C13" s="2" t="s">
        <v>123</v>
      </c>
      <c r="D13" s="2">
        <v>0</v>
      </c>
      <c r="E13" s="2" t="s">
        <v>124</v>
      </c>
      <c r="F13" s="3">
        <v>0</v>
      </c>
    </row>
    <row r="14" spans="1:6" s="4" customFormat="1" ht="21.75" customHeight="1">
      <c r="A14" s="2"/>
      <c r="B14" s="2"/>
      <c r="C14" s="2" t="s">
        <v>125</v>
      </c>
      <c r="D14" s="2">
        <v>0</v>
      </c>
      <c r="E14" s="2" t="s">
        <v>126</v>
      </c>
      <c r="F14" s="3">
        <v>0</v>
      </c>
    </row>
    <row r="15" spans="1:6" s="4" customFormat="1" ht="22.5" customHeight="1">
      <c r="A15" s="2"/>
      <c r="B15" s="2"/>
      <c r="C15" s="2" t="s">
        <v>127</v>
      </c>
      <c r="D15" s="2">
        <v>0</v>
      </c>
      <c r="E15" s="2" t="s">
        <v>128</v>
      </c>
      <c r="F15" s="3">
        <v>0</v>
      </c>
    </row>
    <row r="16" spans="1:6" s="4" customFormat="1" ht="22.5" customHeight="1">
      <c r="A16" s="2"/>
      <c r="B16" s="2"/>
      <c r="C16" s="2" t="s">
        <v>129</v>
      </c>
      <c r="D16" s="2">
        <v>0</v>
      </c>
      <c r="E16" s="2" t="s">
        <v>130</v>
      </c>
      <c r="F16" s="3">
        <v>0</v>
      </c>
    </row>
    <row r="17" spans="1:6" s="4" customFormat="1" ht="22.5" customHeight="1">
      <c r="A17" s="2"/>
      <c r="B17" s="2"/>
      <c r="C17" s="2" t="s">
        <v>131</v>
      </c>
      <c r="D17" s="2">
        <v>0</v>
      </c>
      <c r="E17" s="2" t="s">
        <v>132</v>
      </c>
      <c r="F17" s="3">
        <v>0</v>
      </c>
    </row>
    <row r="18" spans="1:6" s="4" customFormat="1" ht="20.25" customHeight="1">
      <c r="A18" s="2"/>
      <c r="B18" s="2"/>
      <c r="C18" s="2"/>
      <c r="D18" s="2"/>
      <c r="E18" s="2" t="s">
        <v>133</v>
      </c>
      <c r="F18" s="3">
        <v>0</v>
      </c>
    </row>
    <row r="19" spans="1:6" s="4" customFormat="1" ht="21" customHeight="1">
      <c r="A19" s="2"/>
      <c r="B19" s="2"/>
      <c r="C19" s="2"/>
      <c r="D19" s="2"/>
      <c r="E19" s="2" t="s">
        <v>134</v>
      </c>
      <c r="F19" s="3">
        <v>0</v>
      </c>
    </row>
    <row r="20" spans="1:6" s="4" customFormat="1" ht="21" customHeight="1">
      <c r="A20" s="2"/>
      <c r="B20" s="2"/>
      <c r="C20" s="2"/>
      <c r="D20" s="2"/>
      <c r="E20" s="2" t="s">
        <v>135</v>
      </c>
      <c r="F20" s="3">
        <v>0</v>
      </c>
    </row>
    <row r="21" spans="1:6" s="4" customFormat="1" ht="21.75" customHeight="1">
      <c r="A21" s="2"/>
      <c r="B21" s="2"/>
      <c r="C21" s="2"/>
      <c r="D21" s="2"/>
      <c r="E21" s="2" t="s">
        <v>136</v>
      </c>
      <c r="F21" s="3">
        <v>0</v>
      </c>
    </row>
    <row r="22" spans="1:6" s="4" customFormat="1" ht="19.5" customHeight="1">
      <c r="A22" s="2"/>
      <c r="B22" s="2"/>
      <c r="C22" s="2"/>
      <c r="D22" s="2"/>
      <c r="E22" s="2" t="s">
        <v>137</v>
      </c>
      <c r="F22" s="3">
        <v>0</v>
      </c>
    </row>
    <row r="23" spans="1:6" s="4" customFormat="1" ht="20.25" customHeight="1">
      <c r="A23" s="2"/>
      <c r="B23" s="2"/>
      <c r="C23" s="2"/>
      <c r="D23" s="2"/>
      <c r="E23" s="2" t="s">
        <v>138</v>
      </c>
      <c r="F23" s="3">
        <v>94976.320000000007</v>
      </c>
    </row>
    <row r="24" spans="1:6" s="4" customFormat="1" ht="20.25" customHeight="1">
      <c r="A24" s="2"/>
      <c r="B24" s="2"/>
      <c r="C24" s="2"/>
      <c r="D24" s="2"/>
      <c r="E24" s="2" t="s">
        <v>139</v>
      </c>
      <c r="F24" s="3">
        <v>0</v>
      </c>
    </row>
    <row r="25" spans="1:6" s="4" customFormat="1" ht="19.5" customHeight="1">
      <c r="A25" s="2"/>
      <c r="B25" s="2"/>
      <c r="C25" s="2"/>
      <c r="D25" s="2"/>
      <c r="E25" s="2" t="s">
        <v>140</v>
      </c>
      <c r="F25" s="3">
        <v>0</v>
      </c>
    </row>
    <row r="26" spans="1:6" s="4" customFormat="1" ht="20.25" customHeight="1">
      <c r="A26" s="2"/>
      <c r="B26" s="2"/>
      <c r="C26" s="2"/>
      <c r="D26" s="2"/>
      <c r="E26" s="2" t="s">
        <v>141</v>
      </c>
      <c r="F26" s="3">
        <v>0</v>
      </c>
    </row>
    <row r="27" spans="1:6" s="4" customFormat="1" ht="20.25" customHeight="1">
      <c r="A27" s="2"/>
      <c r="B27" s="2"/>
      <c r="C27" s="2"/>
      <c r="D27" s="2"/>
      <c r="E27" s="2" t="s">
        <v>142</v>
      </c>
      <c r="F27" s="3">
        <v>0</v>
      </c>
    </row>
    <row r="28" spans="1:6" s="4" customFormat="1" ht="20.25" customHeight="1">
      <c r="A28" s="2"/>
      <c r="B28" s="2"/>
      <c r="C28" s="2"/>
      <c r="D28" s="2"/>
      <c r="E28" s="2" t="s">
        <v>143</v>
      </c>
      <c r="F28" s="3">
        <v>0</v>
      </c>
    </row>
    <row r="29" spans="1:6" s="4" customFormat="1" ht="21" customHeight="1">
      <c r="A29" s="2"/>
      <c r="B29" s="2"/>
      <c r="C29" s="2"/>
      <c r="D29" s="2"/>
      <c r="E29" s="2" t="s">
        <v>144</v>
      </c>
      <c r="F29" s="3">
        <v>0</v>
      </c>
    </row>
    <row r="30" spans="1:6" s="4" customFormat="1" ht="21" customHeight="1">
      <c r="A30" s="2"/>
      <c r="B30" s="2"/>
      <c r="C30" s="2"/>
      <c r="D30" s="2"/>
      <c r="E30" s="2" t="s">
        <v>145</v>
      </c>
      <c r="F30" s="3">
        <v>0</v>
      </c>
    </row>
    <row r="31" spans="1:6" s="4" customFormat="1" ht="20.25" customHeight="1">
      <c r="A31" s="2"/>
      <c r="B31" s="2"/>
      <c r="C31" s="2"/>
      <c r="D31" s="2"/>
      <c r="E31" s="2" t="s">
        <v>146</v>
      </c>
      <c r="F31" s="3">
        <v>0</v>
      </c>
    </row>
    <row r="32" spans="1:6" ht="18" customHeight="1">
      <c r="A32" s="32"/>
      <c r="B32" s="33"/>
      <c r="C32" s="33"/>
      <c r="D32" s="33"/>
      <c r="E32" s="33"/>
      <c r="F32" s="34"/>
    </row>
    <row r="33" spans="1:6" s="4" customFormat="1" ht="18.75" customHeight="1">
      <c r="A33" s="6" t="s">
        <v>147</v>
      </c>
      <c r="B33" s="7">
        <v>5091066.8</v>
      </c>
      <c r="C33" s="7" t="s">
        <v>148</v>
      </c>
      <c r="D33" s="7">
        <v>5091066.8</v>
      </c>
      <c r="E33" s="7" t="s">
        <v>148</v>
      </c>
      <c r="F33" s="8">
        <v>5091066.8</v>
      </c>
    </row>
  </sheetData>
  <sheetProtection formatCells="0" formatColumns="0" formatRows="0"/>
  <mergeCells count="4">
    <mergeCell ref="A1:F1"/>
    <mergeCell ref="A3:B3"/>
    <mergeCell ref="C3:D3"/>
    <mergeCell ref="E3:F3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3"/>
  <sheetViews>
    <sheetView showGridLines="0" workbookViewId="0"/>
  </sheetViews>
  <sheetFormatPr defaultRowHeight="13.5"/>
  <cols>
    <col min="1" max="1" width="6.5" customWidth="1"/>
    <col min="2" max="2" width="7.125" customWidth="1"/>
    <col min="3" max="3" width="6.875" customWidth="1"/>
    <col min="4" max="4" width="31.62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spans="1:9" ht="13.5" customHeight="1"/>
    <row r="2" spans="1:9" ht="42.75" customHeight="1">
      <c r="A2" s="101" t="s">
        <v>177</v>
      </c>
      <c r="B2" s="101"/>
      <c r="C2" s="101"/>
      <c r="D2" s="101"/>
      <c r="E2" s="101"/>
      <c r="F2" s="101"/>
      <c r="G2" s="101"/>
      <c r="H2" s="101"/>
      <c r="I2" s="101"/>
    </row>
    <row r="3" spans="1:9" ht="18" customHeight="1">
      <c r="A3" s="79" t="s">
        <v>215</v>
      </c>
      <c r="B3" s="80"/>
      <c r="C3" s="80"/>
      <c r="D3" s="80"/>
      <c r="E3" s="80"/>
      <c r="I3" s="38" t="s">
        <v>84</v>
      </c>
    </row>
    <row r="4" spans="1:9" ht="17.25" customHeight="1">
      <c r="A4" s="68" t="s">
        <v>85</v>
      </c>
      <c r="B4" s="98"/>
      <c r="C4" s="98"/>
      <c r="D4" s="69"/>
      <c r="E4" s="64" t="s">
        <v>7</v>
      </c>
      <c r="F4" s="68" t="s">
        <v>30</v>
      </c>
      <c r="G4" s="98"/>
      <c r="H4" s="98"/>
      <c r="I4" s="69"/>
    </row>
    <row r="5" spans="1:9" ht="13.5" customHeight="1">
      <c r="A5" s="68" t="s">
        <v>86</v>
      </c>
      <c r="B5" s="98"/>
      <c r="C5" s="69"/>
      <c r="D5" s="64" t="s">
        <v>87</v>
      </c>
      <c r="E5" s="100"/>
      <c r="F5" s="64" t="s">
        <v>73</v>
      </c>
      <c r="G5" s="64" t="s">
        <v>88</v>
      </c>
      <c r="H5" s="64" t="s">
        <v>89</v>
      </c>
      <c r="I5" s="64" t="s">
        <v>90</v>
      </c>
    </row>
    <row r="6" spans="1:9" ht="18" customHeight="1">
      <c r="A6" s="37" t="s">
        <v>97</v>
      </c>
      <c r="B6" s="37" t="s">
        <v>98</v>
      </c>
      <c r="C6" s="37" t="s">
        <v>99</v>
      </c>
      <c r="D6" s="65"/>
      <c r="E6" s="65"/>
      <c r="F6" s="65"/>
      <c r="G6" s="65"/>
      <c r="H6" s="65"/>
      <c r="I6" s="65"/>
    </row>
    <row r="7" spans="1:9" s="4" customFormat="1" ht="30" customHeight="1">
      <c r="A7" s="10"/>
      <c r="B7" s="10"/>
      <c r="C7" s="10"/>
      <c r="D7" s="11" t="s">
        <v>73</v>
      </c>
      <c r="E7" s="17">
        <f>SUM(E8:E11)</f>
        <v>1758416.28</v>
      </c>
      <c r="F7" s="17">
        <f>SUM(F8:F11)</f>
        <v>1758416.28</v>
      </c>
      <c r="G7" s="16">
        <f>SUM(G8:G11)</f>
        <v>1611416.28</v>
      </c>
      <c r="H7" s="16">
        <f>SUM(H8:H11)</f>
        <v>147000</v>
      </c>
      <c r="I7" s="16">
        <f>SUM(I8:I11)</f>
        <v>0</v>
      </c>
    </row>
    <row r="8" spans="1:9" ht="30" customHeight="1">
      <c r="A8" s="10" t="s">
        <v>78</v>
      </c>
      <c r="B8" s="10" t="s">
        <v>79</v>
      </c>
      <c r="C8" s="10" t="s">
        <v>206</v>
      </c>
      <c r="D8" s="11" t="s">
        <v>207</v>
      </c>
      <c r="E8" s="17">
        <v>8690.8799999999992</v>
      </c>
      <c r="F8" s="17">
        <v>8690.8799999999992</v>
      </c>
      <c r="G8" s="16">
        <v>8690.8799999999992</v>
      </c>
      <c r="H8" s="16">
        <v>0</v>
      </c>
      <c r="I8" s="16">
        <v>0</v>
      </c>
    </row>
    <row r="9" spans="1:9" ht="30" customHeight="1">
      <c r="A9" s="10" t="s">
        <v>78</v>
      </c>
      <c r="B9" s="10" t="s">
        <v>77</v>
      </c>
      <c r="C9" s="10" t="s">
        <v>76</v>
      </c>
      <c r="D9" s="11" t="s">
        <v>205</v>
      </c>
      <c r="E9" s="17">
        <v>1417308.28</v>
      </c>
      <c r="F9" s="17">
        <v>1417308.28</v>
      </c>
      <c r="G9" s="16">
        <v>1270308.28</v>
      </c>
      <c r="H9" s="16">
        <v>147000</v>
      </c>
      <c r="I9" s="16">
        <v>0</v>
      </c>
    </row>
    <row r="10" spans="1:9" ht="30" customHeight="1">
      <c r="A10" s="10" t="s">
        <v>78</v>
      </c>
      <c r="B10" s="10" t="s">
        <v>79</v>
      </c>
      <c r="C10" s="10" t="s">
        <v>79</v>
      </c>
      <c r="D10" s="11" t="s">
        <v>80</v>
      </c>
      <c r="E10" s="17">
        <v>237440.8</v>
      </c>
      <c r="F10" s="17">
        <v>237440.8</v>
      </c>
      <c r="G10" s="16">
        <v>237440.8</v>
      </c>
      <c r="H10" s="16">
        <v>0</v>
      </c>
      <c r="I10" s="16">
        <v>0</v>
      </c>
    </row>
    <row r="11" spans="1:9" ht="30" customHeight="1">
      <c r="A11" s="10" t="s">
        <v>81</v>
      </c>
      <c r="B11" s="10" t="s">
        <v>76</v>
      </c>
      <c r="C11" s="10" t="s">
        <v>75</v>
      </c>
      <c r="D11" s="11" t="s">
        <v>82</v>
      </c>
      <c r="E11" s="17">
        <v>94976.320000000007</v>
      </c>
      <c r="F11" s="17">
        <v>94976.320000000007</v>
      </c>
      <c r="G11" s="16">
        <v>94976.320000000007</v>
      </c>
      <c r="H11" s="16">
        <v>0</v>
      </c>
      <c r="I11" s="16">
        <v>0</v>
      </c>
    </row>
    <row r="12" spans="1:9" ht="30" customHeight="1"/>
    <row r="13" spans="1:9" ht="30" customHeight="1"/>
  </sheetData>
  <sheetProtection formatCells="0" formatColumns="0" formatRows="0"/>
  <mergeCells count="11">
    <mergeCell ref="G5:G6"/>
    <mergeCell ref="H5:H6"/>
    <mergeCell ref="A3:E3"/>
    <mergeCell ref="A2:I2"/>
    <mergeCell ref="A4:D4"/>
    <mergeCell ref="A5:C5"/>
    <mergeCell ref="E4:E6"/>
    <mergeCell ref="F4:I4"/>
    <mergeCell ref="I5:I6"/>
    <mergeCell ref="D5:D6"/>
    <mergeCell ref="F5:F6"/>
  </mergeCells>
  <phoneticPr fontId="2" type="noConversion"/>
  <pageMargins left="0.75" right="0.75" top="1" bottom="1" header="0.5" footer="0.5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12"/>
  <sheetViews>
    <sheetView showGridLines="0" workbookViewId="0">
      <selection activeCell="W5" sqref="W5"/>
    </sheetView>
  </sheetViews>
  <sheetFormatPr defaultRowHeight="13.5"/>
  <cols>
    <col min="1" max="3" width="6.75" customWidth="1"/>
    <col min="4" max="4" width="15" customWidth="1"/>
    <col min="5" max="5" width="13.875" customWidth="1"/>
    <col min="6" max="6" width="13.75" customWidth="1"/>
    <col min="7" max="7" width="12.125" customWidth="1"/>
    <col min="8" max="8" width="11.625" customWidth="1"/>
    <col min="9" max="9" width="10.625" customWidth="1"/>
    <col min="10" max="11" width="11.75" customWidth="1"/>
    <col min="12" max="12" width="11" customWidth="1"/>
    <col min="13" max="13" width="7.75" customWidth="1"/>
    <col min="14" max="14" width="7.375" customWidth="1"/>
    <col min="15" max="15" width="11.875" customWidth="1"/>
    <col min="16" max="16" width="9.625" customWidth="1"/>
    <col min="17" max="17" width="10.625" customWidth="1"/>
    <col min="18" max="18" width="6.125" customWidth="1"/>
    <col min="19" max="19" width="5.875" customWidth="1"/>
    <col min="20" max="20" width="6.125" customWidth="1"/>
    <col min="21" max="21" width="6.375" customWidth="1"/>
  </cols>
  <sheetData>
    <row r="1" spans="1:21" ht="13.5" customHeight="1"/>
    <row r="2" spans="1:21" ht="30" customHeight="1">
      <c r="A2" s="106" t="s">
        <v>178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ht="16.5" customHeight="1">
      <c r="A3" s="107" t="s">
        <v>264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ht="37.5" customHeight="1">
      <c r="A4" s="104" t="s">
        <v>85</v>
      </c>
      <c r="B4" s="104"/>
      <c r="C4" s="104"/>
      <c r="D4" s="104" t="s">
        <v>87</v>
      </c>
      <c r="E4" s="104" t="s">
        <v>7</v>
      </c>
      <c r="F4" s="104" t="s">
        <v>69</v>
      </c>
      <c r="G4" s="104"/>
      <c r="H4" s="104"/>
      <c r="I4" s="104"/>
      <c r="J4" s="104"/>
      <c r="K4" s="104" t="s">
        <v>68</v>
      </c>
      <c r="L4" s="104"/>
      <c r="M4" s="104"/>
      <c r="N4" s="104"/>
      <c r="O4" s="104"/>
      <c r="P4" s="104"/>
      <c r="Q4" s="104"/>
      <c r="R4" s="104"/>
      <c r="S4" s="104" t="s">
        <v>67</v>
      </c>
      <c r="T4" s="104"/>
      <c r="U4" s="104" t="s">
        <v>156</v>
      </c>
    </row>
    <row r="5" spans="1:21" ht="60" customHeight="1">
      <c r="A5" s="37" t="s">
        <v>97</v>
      </c>
      <c r="B5" s="37" t="s">
        <v>98</v>
      </c>
      <c r="C5" s="37" t="s">
        <v>99</v>
      </c>
      <c r="D5" s="104"/>
      <c r="E5" s="104"/>
      <c r="F5" s="37" t="s">
        <v>73</v>
      </c>
      <c r="G5" s="37" t="s">
        <v>157</v>
      </c>
      <c r="H5" s="37" t="s">
        <v>158</v>
      </c>
      <c r="I5" s="37" t="s">
        <v>159</v>
      </c>
      <c r="J5" s="37" t="s">
        <v>160</v>
      </c>
      <c r="K5" s="37" t="s">
        <v>73</v>
      </c>
      <c r="L5" s="37" t="s">
        <v>161</v>
      </c>
      <c r="M5" s="37" t="s">
        <v>165</v>
      </c>
      <c r="N5" s="37" t="s">
        <v>162</v>
      </c>
      <c r="O5" s="37" t="s">
        <v>163</v>
      </c>
      <c r="P5" s="37" t="s">
        <v>164</v>
      </c>
      <c r="Q5" s="37" t="s">
        <v>82</v>
      </c>
      <c r="R5" s="37" t="s">
        <v>57</v>
      </c>
      <c r="S5" s="37" t="s">
        <v>73</v>
      </c>
      <c r="T5" s="37" t="s">
        <v>166</v>
      </c>
      <c r="U5" s="104"/>
    </row>
    <row r="6" spans="1:21" s="4" customFormat="1" ht="30" customHeight="1">
      <c r="A6" s="11"/>
      <c r="B6" s="11"/>
      <c r="C6" s="11"/>
      <c r="D6" s="11" t="s">
        <v>73</v>
      </c>
      <c r="E6" s="19">
        <f t="shared" ref="E6:U6" si="0">SUM(E7:E10)</f>
        <v>1611416.28</v>
      </c>
      <c r="F6" s="19">
        <f t="shared" si="0"/>
        <v>1187204</v>
      </c>
      <c r="G6" s="19">
        <f t="shared" si="0"/>
        <v>689352</v>
      </c>
      <c r="H6" s="19">
        <f t="shared" si="0"/>
        <v>227100</v>
      </c>
      <c r="I6" s="19">
        <f t="shared" si="0"/>
        <v>30920</v>
      </c>
      <c r="J6" s="19">
        <f t="shared" si="0"/>
        <v>239832</v>
      </c>
      <c r="K6" s="19">
        <f t="shared" si="0"/>
        <v>424212.27999999997</v>
      </c>
      <c r="L6" s="19">
        <f t="shared" si="0"/>
        <v>83104.28</v>
      </c>
      <c r="M6" s="19">
        <f t="shared" si="0"/>
        <v>0</v>
      </c>
      <c r="N6" s="19">
        <f t="shared" si="0"/>
        <v>0</v>
      </c>
      <c r="O6" s="19">
        <f t="shared" si="0"/>
        <v>237440.8</v>
      </c>
      <c r="P6" s="19">
        <f t="shared" si="0"/>
        <v>8690.8799999999992</v>
      </c>
      <c r="Q6" s="19">
        <f t="shared" si="0"/>
        <v>94976.320000000007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</row>
    <row r="7" spans="1:21" ht="30" customHeight="1">
      <c r="A7" s="11">
        <v>208</v>
      </c>
      <c r="B7" s="11">
        <v>5</v>
      </c>
      <c r="C7" s="11">
        <v>6</v>
      </c>
      <c r="D7" s="11" t="s">
        <v>207</v>
      </c>
      <c r="E7" s="19">
        <v>8690.8799999999992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8690.8799999999992</v>
      </c>
      <c r="L7" s="19">
        <v>0</v>
      </c>
      <c r="M7" s="19">
        <v>0</v>
      </c>
      <c r="N7" s="19">
        <v>0</v>
      </c>
      <c r="O7" s="19">
        <v>0</v>
      </c>
      <c r="P7" s="19">
        <v>8690.8799999999992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</row>
    <row r="8" spans="1:21" ht="30" customHeight="1">
      <c r="A8" s="11">
        <v>208</v>
      </c>
      <c r="B8" s="11">
        <v>5</v>
      </c>
      <c r="C8" s="11">
        <v>5</v>
      </c>
      <c r="D8" s="11" t="s">
        <v>80</v>
      </c>
      <c r="E8" s="19">
        <v>237440.8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237440.8</v>
      </c>
      <c r="L8" s="19">
        <v>0</v>
      </c>
      <c r="M8" s="19">
        <v>0</v>
      </c>
      <c r="N8" s="19">
        <v>0</v>
      </c>
      <c r="O8" s="19">
        <v>237440.8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pans="1:21" ht="30" customHeight="1">
      <c r="A9" s="11">
        <v>208</v>
      </c>
      <c r="B9" s="11">
        <v>11</v>
      </c>
      <c r="C9" s="11">
        <v>2</v>
      </c>
      <c r="D9" s="11" t="s">
        <v>205</v>
      </c>
      <c r="E9" s="19">
        <v>1270308.28</v>
      </c>
      <c r="F9" s="19">
        <v>1187204</v>
      </c>
      <c r="G9" s="19">
        <v>689352</v>
      </c>
      <c r="H9" s="19">
        <v>227100</v>
      </c>
      <c r="I9" s="19">
        <v>30920</v>
      </c>
      <c r="J9" s="19">
        <v>239832</v>
      </c>
      <c r="K9" s="19">
        <v>83104.28</v>
      </c>
      <c r="L9" s="19">
        <v>83104.28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</row>
    <row r="10" spans="1:21" ht="30" customHeight="1">
      <c r="A10" s="11">
        <v>221</v>
      </c>
      <c r="B10" s="11">
        <v>2</v>
      </c>
      <c r="C10" s="11">
        <v>1</v>
      </c>
      <c r="D10" s="11" t="s">
        <v>82</v>
      </c>
      <c r="E10" s="19">
        <v>94976.320000000007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94976.320000000007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94976.320000000007</v>
      </c>
      <c r="R10" s="19">
        <v>0</v>
      </c>
      <c r="S10" s="19">
        <v>0</v>
      </c>
      <c r="T10" s="19">
        <v>0</v>
      </c>
      <c r="U10" s="19">
        <v>0</v>
      </c>
    </row>
    <row r="11" spans="1:21" ht="30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ht="30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U3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10"/>
  <sheetViews>
    <sheetView showGridLines="0" workbookViewId="0">
      <selection activeCell="A4" sqref="A4:X9"/>
    </sheetView>
  </sheetViews>
  <sheetFormatPr defaultRowHeight="13.5"/>
  <cols>
    <col min="1" max="1" width="4.125" customWidth="1"/>
    <col min="2" max="2" width="4.375" customWidth="1"/>
    <col min="3" max="3" width="4.125" customWidth="1"/>
    <col min="4" max="4" width="28" customWidth="1"/>
    <col min="5" max="5" width="13.75" customWidth="1"/>
    <col min="6" max="6" width="12.125" customWidth="1"/>
    <col min="7" max="7" width="11" customWidth="1"/>
    <col min="8" max="8" width="10.375" customWidth="1"/>
    <col min="9" max="9" width="10.625" customWidth="1"/>
    <col min="10" max="10" width="9.625" customWidth="1"/>
    <col min="11" max="11" width="5.125" customWidth="1"/>
    <col min="12" max="12" width="10.625" customWidth="1"/>
    <col min="13" max="13" width="11.375" customWidth="1"/>
    <col min="14" max="14" width="11.25" customWidth="1"/>
    <col min="15" max="15" width="5.625" customWidth="1"/>
    <col min="16" max="16" width="13.125" customWidth="1"/>
    <col min="17" max="18" width="9.5" customWidth="1"/>
    <col min="19" max="19" width="9.625" customWidth="1"/>
    <col min="20" max="20" width="8.5" customWidth="1"/>
    <col min="21" max="21" width="9.5" customWidth="1"/>
    <col min="22" max="22" width="10.25" customWidth="1"/>
    <col min="23" max="23" width="9.625" customWidth="1"/>
    <col min="24" max="24" width="10.125" customWidth="1"/>
  </cols>
  <sheetData>
    <row r="1" spans="1:24" ht="13.5" customHeight="1"/>
    <row r="2" spans="1:24" ht="37.5" customHeight="1">
      <c r="A2" s="101" t="s">
        <v>179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</row>
    <row r="3" spans="1:24" ht="16.5" customHeight="1">
      <c r="A3" s="108" t="s">
        <v>265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4" ht="18" customHeight="1">
      <c r="A4" s="104" t="s">
        <v>85</v>
      </c>
      <c r="B4" s="104"/>
      <c r="C4" s="104"/>
      <c r="D4" s="104" t="s">
        <v>87</v>
      </c>
      <c r="E4" s="104" t="s">
        <v>7</v>
      </c>
      <c r="F4" s="109" t="s">
        <v>56</v>
      </c>
      <c r="G4" s="81" t="s">
        <v>50</v>
      </c>
      <c r="H4" s="81" t="s">
        <v>61</v>
      </c>
      <c r="I4" s="110" t="s">
        <v>168</v>
      </c>
      <c r="J4" s="81" t="s">
        <v>46</v>
      </c>
      <c r="K4" s="81" t="s">
        <v>40</v>
      </c>
      <c r="L4" s="81" t="s">
        <v>54</v>
      </c>
      <c r="M4" s="81" t="s">
        <v>45</v>
      </c>
      <c r="N4" s="81" t="s">
        <v>47</v>
      </c>
      <c r="O4" s="90" t="s">
        <v>43</v>
      </c>
      <c r="P4" s="81" t="s">
        <v>55</v>
      </c>
      <c r="Q4" s="81" t="s">
        <v>48</v>
      </c>
      <c r="R4" s="81" t="s">
        <v>33</v>
      </c>
      <c r="S4" s="90" t="s">
        <v>58</v>
      </c>
      <c r="T4" s="81" t="s">
        <v>53</v>
      </c>
      <c r="U4" s="81" t="s">
        <v>42</v>
      </c>
      <c r="V4" s="81" t="s">
        <v>62</v>
      </c>
      <c r="W4" s="81" t="s">
        <v>60</v>
      </c>
      <c r="X4" s="81" t="s">
        <v>49</v>
      </c>
    </row>
    <row r="5" spans="1:24" ht="22.5" customHeight="1">
      <c r="A5" s="37" t="s">
        <v>97</v>
      </c>
      <c r="B5" s="37" t="s">
        <v>98</v>
      </c>
      <c r="C5" s="37" t="s">
        <v>99</v>
      </c>
      <c r="D5" s="104"/>
      <c r="E5" s="104"/>
      <c r="F5" s="109"/>
      <c r="G5" s="81"/>
      <c r="H5" s="81"/>
      <c r="I5" s="110"/>
      <c r="J5" s="81"/>
      <c r="K5" s="81"/>
      <c r="L5" s="81"/>
      <c r="M5" s="81"/>
      <c r="N5" s="81"/>
      <c r="O5" s="90"/>
      <c r="P5" s="81"/>
      <c r="Q5" s="81"/>
      <c r="R5" s="81"/>
      <c r="S5" s="90"/>
      <c r="T5" s="81"/>
      <c r="U5" s="81"/>
      <c r="V5" s="81"/>
      <c r="W5" s="81"/>
      <c r="X5" s="81"/>
    </row>
    <row r="6" spans="1:24" s="4" customFormat="1" ht="27" customHeight="1">
      <c r="A6" s="11"/>
      <c r="B6" s="11"/>
      <c r="C6" s="11"/>
      <c r="D6" s="11" t="s">
        <v>73</v>
      </c>
      <c r="E6" s="19">
        <f t="shared" ref="E6:W6" si="0">SUM(E7:E9)</f>
        <v>1454650.52</v>
      </c>
      <c r="F6" s="19">
        <f t="shared" si="0"/>
        <v>101500</v>
      </c>
      <c r="G6" s="58">
        <f t="shared" si="0"/>
        <v>127930</v>
      </c>
      <c r="H6" s="58">
        <f t="shared" si="0"/>
        <v>32800</v>
      </c>
      <c r="I6" s="58">
        <f t="shared" si="0"/>
        <v>109200</v>
      </c>
      <c r="J6" s="58">
        <f t="shared" si="0"/>
        <v>52500</v>
      </c>
      <c r="K6" s="58">
        <f t="shared" si="0"/>
        <v>0</v>
      </c>
      <c r="L6" s="58">
        <f t="shared" si="0"/>
        <v>25000</v>
      </c>
      <c r="M6" s="58">
        <f t="shared" si="0"/>
        <v>169000</v>
      </c>
      <c r="N6" s="58">
        <f t="shared" si="0"/>
        <v>174000</v>
      </c>
      <c r="O6" s="58">
        <f t="shared" si="0"/>
        <v>0</v>
      </c>
      <c r="P6" s="58">
        <f t="shared" si="0"/>
        <v>77000</v>
      </c>
      <c r="Q6" s="58">
        <f t="shared" si="0"/>
        <v>72300</v>
      </c>
      <c r="R6" s="58">
        <f t="shared" si="0"/>
        <v>56000</v>
      </c>
      <c r="S6" s="58">
        <f t="shared" si="0"/>
        <v>41500</v>
      </c>
      <c r="T6" s="58">
        <f t="shared" si="0"/>
        <v>5530</v>
      </c>
      <c r="U6" s="58">
        <f t="shared" si="0"/>
        <v>17240</v>
      </c>
      <c r="V6" s="58">
        <f t="shared" si="0"/>
        <v>141500</v>
      </c>
      <c r="W6" s="58">
        <f t="shared" si="0"/>
        <v>97650.52</v>
      </c>
      <c r="X6" s="59">
        <f>SUM(X7:X9)</f>
        <v>1000</v>
      </c>
    </row>
    <row r="7" spans="1:24" ht="27" customHeight="1">
      <c r="A7" s="11">
        <v>208</v>
      </c>
      <c r="B7" s="11">
        <v>11</v>
      </c>
      <c r="C7" s="11">
        <v>99</v>
      </c>
      <c r="D7" s="11" t="s">
        <v>209</v>
      </c>
      <c r="E7" s="19">
        <v>270000</v>
      </c>
      <c r="F7" s="19">
        <v>20000</v>
      </c>
      <c r="G7" s="58">
        <v>70000</v>
      </c>
      <c r="H7" s="58">
        <v>0</v>
      </c>
      <c r="I7" s="58">
        <v>10000</v>
      </c>
      <c r="J7" s="58">
        <v>20000</v>
      </c>
      <c r="K7" s="58">
        <v>0</v>
      </c>
      <c r="L7" s="58">
        <v>0</v>
      </c>
      <c r="M7" s="58">
        <v>15000</v>
      </c>
      <c r="N7" s="58">
        <v>0</v>
      </c>
      <c r="O7" s="58">
        <v>0</v>
      </c>
      <c r="P7" s="58">
        <v>15000</v>
      </c>
      <c r="Q7" s="58">
        <v>20000</v>
      </c>
      <c r="R7" s="58">
        <v>6000</v>
      </c>
      <c r="S7" s="58">
        <v>15000</v>
      </c>
      <c r="T7" s="58">
        <v>0</v>
      </c>
      <c r="U7" s="58">
        <v>0</v>
      </c>
      <c r="V7" s="58">
        <v>4000</v>
      </c>
      <c r="W7" s="58">
        <v>35000</v>
      </c>
      <c r="X7" s="59">
        <v>0</v>
      </c>
    </row>
    <row r="8" spans="1:24" ht="27" customHeight="1">
      <c r="A8" s="11">
        <v>208</v>
      </c>
      <c r="B8" s="11">
        <v>11</v>
      </c>
      <c r="C8" s="11">
        <v>2</v>
      </c>
      <c r="D8" s="11" t="s">
        <v>205</v>
      </c>
      <c r="E8" s="19">
        <v>814650.52</v>
      </c>
      <c r="F8" s="19">
        <v>66500</v>
      </c>
      <c r="G8" s="58">
        <v>37930</v>
      </c>
      <c r="H8" s="58">
        <v>22800</v>
      </c>
      <c r="I8" s="58">
        <v>79200</v>
      </c>
      <c r="J8" s="58">
        <v>17500</v>
      </c>
      <c r="K8" s="58">
        <v>0</v>
      </c>
      <c r="L8" s="58">
        <v>25000</v>
      </c>
      <c r="M8" s="58">
        <v>94000</v>
      </c>
      <c r="N8" s="58">
        <v>159000</v>
      </c>
      <c r="O8" s="58">
        <v>0</v>
      </c>
      <c r="P8" s="58">
        <v>42000</v>
      </c>
      <c r="Q8" s="58">
        <v>22300</v>
      </c>
      <c r="R8" s="58">
        <v>0</v>
      </c>
      <c r="S8" s="58">
        <v>16500</v>
      </c>
      <c r="T8" s="58">
        <v>5530</v>
      </c>
      <c r="U8" s="58">
        <v>17240</v>
      </c>
      <c r="V8" s="58">
        <v>137500</v>
      </c>
      <c r="W8" s="58">
        <v>12650.52</v>
      </c>
      <c r="X8" s="59">
        <v>1000</v>
      </c>
    </row>
    <row r="9" spans="1:24" ht="27" customHeight="1">
      <c r="A9" s="11">
        <v>208</v>
      </c>
      <c r="B9" s="11">
        <v>11</v>
      </c>
      <c r="C9" s="11">
        <v>7</v>
      </c>
      <c r="D9" s="11" t="s">
        <v>211</v>
      </c>
      <c r="E9" s="19">
        <v>370000</v>
      </c>
      <c r="F9" s="19">
        <v>15000</v>
      </c>
      <c r="G9" s="58">
        <v>20000</v>
      </c>
      <c r="H9" s="58">
        <v>10000</v>
      </c>
      <c r="I9" s="58">
        <v>20000</v>
      </c>
      <c r="J9" s="58">
        <v>15000</v>
      </c>
      <c r="K9" s="58">
        <v>0</v>
      </c>
      <c r="L9" s="58">
        <v>0</v>
      </c>
      <c r="M9" s="58">
        <v>60000</v>
      </c>
      <c r="N9" s="58">
        <v>15000</v>
      </c>
      <c r="O9" s="58">
        <v>0</v>
      </c>
      <c r="P9" s="58">
        <v>20000</v>
      </c>
      <c r="Q9" s="58">
        <v>30000</v>
      </c>
      <c r="R9" s="58">
        <v>50000</v>
      </c>
      <c r="S9" s="58">
        <v>10000</v>
      </c>
      <c r="T9" s="58">
        <v>0</v>
      </c>
      <c r="U9" s="58">
        <v>0</v>
      </c>
      <c r="V9" s="58">
        <v>0</v>
      </c>
      <c r="W9" s="58">
        <v>50000</v>
      </c>
      <c r="X9" s="59">
        <v>0</v>
      </c>
    </row>
    <row r="10" spans="1:24" ht="27" customHeight="1"/>
  </sheetData>
  <sheetProtection formatCells="0" formatColumns="0" formatRows="0"/>
  <mergeCells count="24">
    <mergeCell ref="G4:G5"/>
    <mergeCell ref="H4:H5"/>
    <mergeCell ref="I4:I5"/>
    <mergeCell ref="J4:J5"/>
    <mergeCell ref="U4:U5"/>
    <mergeCell ref="V4:V5"/>
    <mergeCell ref="Q4:Q5"/>
    <mergeCell ref="R4:R5"/>
    <mergeCell ref="A4:C4"/>
    <mergeCell ref="D4:D5"/>
    <mergeCell ref="E4:E5"/>
    <mergeCell ref="F4:F5"/>
    <mergeCell ref="K4:K5"/>
    <mergeCell ref="L4:L5"/>
    <mergeCell ref="A3:X3"/>
    <mergeCell ref="O4:O5"/>
    <mergeCell ref="P4:P5"/>
    <mergeCell ref="M4:M5"/>
    <mergeCell ref="N4:N5"/>
    <mergeCell ref="A2:X2"/>
    <mergeCell ref="W4:W5"/>
    <mergeCell ref="X4:X5"/>
    <mergeCell ref="S4:S5"/>
    <mergeCell ref="T4:T5"/>
  </mergeCells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0"/>
  <sheetViews>
    <sheetView showGridLines="0" workbookViewId="0"/>
  </sheetViews>
  <sheetFormatPr defaultRowHeight="13.5"/>
  <cols>
    <col min="1" max="1" width="4.625" customWidth="1"/>
    <col min="2" max="2" width="4.5" customWidth="1"/>
    <col min="3" max="3" width="4.875" customWidth="1"/>
    <col min="4" max="4" width="19.5" customWidth="1"/>
    <col min="5" max="5" width="15.75" customWidth="1"/>
    <col min="16" max="16" width="14.75" customWidth="1"/>
  </cols>
  <sheetData>
    <row r="1" spans="1:16" ht="13.5" customHeight="1"/>
    <row r="2" spans="1:16" ht="47.25" customHeight="1">
      <c r="A2" s="63" t="s">
        <v>180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18" customHeight="1">
      <c r="A3" s="79"/>
      <c r="B3" s="80"/>
      <c r="C3" s="80"/>
      <c r="D3" s="80"/>
      <c r="E3" s="80"/>
      <c r="P3" s="38" t="s">
        <v>84</v>
      </c>
    </row>
    <row r="4" spans="1:16" ht="15.75" customHeight="1">
      <c r="A4" s="68" t="s">
        <v>85</v>
      </c>
      <c r="B4" s="98"/>
      <c r="C4" s="69"/>
      <c r="D4" s="64" t="s">
        <v>87</v>
      </c>
      <c r="E4" s="64" t="s">
        <v>7</v>
      </c>
      <c r="F4" s="64" t="s">
        <v>170</v>
      </c>
      <c r="G4" s="64" t="s">
        <v>171</v>
      </c>
      <c r="H4" s="94" t="s">
        <v>59</v>
      </c>
      <c r="I4" s="94" t="s">
        <v>51</v>
      </c>
      <c r="J4" s="94" t="s">
        <v>38</v>
      </c>
      <c r="K4" s="94" t="s">
        <v>41</v>
      </c>
      <c r="L4" s="94" t="s">
        <v>57</v>
      </c>
      <c r="M4" s="92" t="s">
        <v>39</v>
      </c>
      <c r="N4" s="96" t="s">
        <v>52</v>
      </c>
      <c r="O4" s="92" t="s">
        <v>44</v>
      </c>
      <c r="P4" s="64" t="s">
        <v>172</v>
      </c>
    </row>
    <row r="5" spans="1:16" ht="28.5" customHeight="1">
      <c r="A5" s="37" t="s">
        <v>97</v>
      </c>
      <c r="B5" s="37" t="s">
        <v>98</v>
      </c>
      <c r="C5" s="37" t="s">
        <v>99</v>
      </c>
      <c r="D5" s="65"/>
      <c r="E5" s="65"/>
      <c r="F5" s="65"/>
      <c r="G5" s="65"/>
      <c r="H5" s="95"/>
      <c r="I5" s="95"/>
      <c r="J5" s="95"/>
      <c r="K5" s="95"/>
      <c r="L5" s="95"/>
      <c r="M5" s="93"/>
      <c r="N5" s="97"/>
      <c r="O5" s="93"/>
      <c r="P5" s="65"/>
    </row>
    <row r="6" spans="1:16" s="4" customFormat="1" ht="29.25" customHeight="1">
      <c r="A6" s="11"/>
      <c r="B6" s="11"/>
      <c r="C6" s="11"/>
      <c r="D6" s="11" t="s">
        <v>73</v>
      </c>
      <c r="E6" s="18">
        <f t="shared" ref="E6:P6" si="0">SUM(E7:E10)</f>
        <v>1860000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1860000</v>
      </c>
    </row>
    <row r="7" spans="1:16" ht="29.25" customHeight="1">
      <c r="A7" s="11">
        <v>208</v>
      </c>
      <c r="B7" s="11">
        <v>11</v>
      </c>
      <c r="C7" s="11">
        <v>4</v>
      </c>
      <c r="D7" s="11" t="s">
        <v>213</v>
      </c>
      <c r="E7" s="18">
        <v>480000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480000</v>
      </c>
    </row>
    <row r="8" spans="1:16" ht="29.25" customHeight="1">
      <c r="A8" s="11">
        <v>208</v>
      </c>
      <c r="B8" s="11">
        <v>11</v>
      </c>
      <c r="C8" s="11">
        <v>5</v>
      </c>
      <c r="D8" s="11" t="s">
        <v>208</v>
      </c>
      <c r="E8" s="18">
        <v>460000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460000</v>
      </c>
    </row>
    <row r="9" spans="1:16" ht="29.25" customHeight="1">
      <c r="A9" s="11">
        <v>208</v>
      </c>
      <c r="B9" s="11">
        <v>11</v>
      </c>
      <c r="C9" s="11">
        <v>99</v>
      </c>
      <c r="D9" s="11" t="s">
        <v>209</v>
      </c>
      <c r="E9" s="18">
        <v>30000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30000</v>
      </c>
    </row>
    <row r="10" spans="1:16" ht="29.25" customHeight="1">
      <c r="A10" s="11">
        <v>208</v>
      </c>
      <c r="B10" s="11">
        <v>11</v>
      </c>
      <c r="C10" s="11">
        <v>7</v>
      </c>
      <c r="D10" s="11" t="s">
        <v>211</v>
      </c>
      <c r="E10" s="18">
        <v>890000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890000</v>
      </c>
    </row>
  </sheetData>
  <sheetProtection formatCells="0" formatColumns="0" formatRows="0"/>
  <mergeCells count="16">
    <mergeCell ref="P4:P5"/>
    <mergeCell ref="O4:O5"/>
    <mergeCell ref="A3:E3"/>
    <mergeCell ref="A2:P2"/>
    <mergeCell ref="K4:K5"/>
    <mergeCell ref="L4:L5"/>
    <mergeCell ref="M4:M5"/>
    <mergeCell ref="N4:N5"/>
    <mergeCell ref="G4:G5"/>
    <mergeCell ref="H4:H5"/>
    <mergeCell ref="I4:I5"/>
    <mergeCell ref="J4:J5"/>
    <mergeCell ref="A4:C4"/>
    <mergeCell ref="D4:D5"/>
    <mergeCell ref="E4:E5"/>
    <mergeCell ref="F4:F5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>
      <selection activeCell="A4" sqref="A4:Q7"/>
    </sheetView>
  </sheetViews>
  <sheetFormatPr defaultRowHeight="13.5"/>
  <cols>
    <col min="1" max="1" width="6.75" customWidth="1"/>
    <col min="2" max="3" width="5.875" customWidth="1"/>
    <col min="4" max="4" width="13.375" customWidth="1"/>
  </cols>
  <sheetData>
    <row r="1" spans="1:17" ht="13.5" customHeight="1"/>
    <row r="2" spans="1:17" ht="31.5" customHeight="1">
      <c r="A2" s="63" t="s">
        <v>83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8" customHeight="1">
      <c r="A3" s="66" t="s">
        <v>214</v>
      </c>
      <c r="B3" s="66"/>
      <c r="C3" s="66"/>
      <c r="D3" s="66"/>
      <c r="E3" s="66"/>
      <c r="F3" s="66"/>
      <c r="Q3" s="38" t="s">
        <v>84</v>
      </c>
    </row>
    <row r="4" spans="1:17" ht="16.5" customHeight="1">
      <c r="A4" s="110" t="s">
        <v>85</v>
      </c>
      <c r="B4" s="110"/>
      <c r="C4" s="110"/>
      <c r="D4" s="110"/>
      <c r="E4" s="110" t="s">
        <v>7</v>
      </c>
      <c r="F4" s="110" t="s">
        <v>30</v>
      </c>
      <c r="G4" s="110"/>
      <c r="H4" s="110"/>
      <c r="I4" s="110"/>
      <c r="J4" s="110" t="s">
        <v>31</v>
      </c>
      <c r="K4" s="110"/>
      <c r="L4" s="110"/>
      <c r="M4" s="110"/>
      <c r="N4" s="110"/>
      <c r="O4" s="110"/>
      <c r="P4" s="110"/>
      <c r="Q4" s="110"/>
    </row>
    <row r="5" spans="1:17" ht="16.5" customHeight="1">
      <c r="A5" s="110" t="s">
        <v>86</v>
      </c>
      <c r="B5" s="110"/>
      <c r="C5" s="110"/>
      <c r="D5" s="110" t="s">
        <v>87</v>
      </c>
      <c r="E5" s="110"/>
      <c r="F5" s="110" t="s">
        <v>73</v>
      </c>
      <c r="G5" s="110" t="s">
        <v>88</v>
      </c>
      <c r="H5" s="110" t="s">
        <v>89</v>
      </c>
      <c r="I5" s="110" t="s">
        <v>90</v>
      </c>
      <c r="J5" s="110" t="s">
        <v>73</v>
      </c>
      <c r="K5" s="110" t="s">
        <v>91</v>
      </c>
      <c r="L5" s="110" t="s">
        <v>92</v>
      </c>
      <c r="M5" s="110" t="s">
        <v>93</v>
      </c>
      <c r="N5" s="110" t="s">
        <v>94</v>
      </c>
      <c r="O5" s="110" t="s">
        <v>66</v>
      </c>
      <c r="P5" s="110" t="s">
        <v>95</v>
      </c>
      <c r="Q5" s="111" t="s">
        <v>96</v>
      </c>
    </row>
    <row r="6" spans="1:17" ht="18" customHeight="1">
      <c r="A6" s="41" t="s">
        <v>97</v>
      </c>
      <c r="B6" s="41" t="s">
        <v>98</v>
      </c>
      <c r="C6" s="41" t="s">
        <v>99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1"/>
    </row>
    <row r="7" spans="1:17" s="4" customFormat="1" ht="21.75" customHeight="1">
      <c r="A7" s="27"/>
      <c r="B7" s="27"/>
      <c r="C7" s="27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showGridLines="0" workbookViewId="0"/>
  </sheetViews>
  <sheetFormatPr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spans="1:17" ht="13.5" customHeight="1"/>
    <row r="2" spans="1:17" ht="45" customHeight="1">
      <c r="A2" s="63" t="s">
        <v>100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1" customHeight="1">
      <c r="A3" s="66" t="s">
        <v>214</v>
      </c>
      <c r="B3" s="66"/>
      <c r="C3" s="66"/>
      <c r="D3" s="66"/>
      <c r="E3" s="66"/>
      <c r="F3" s="66"/>
      <c r="Q3" s="38" t="s">
        <v>84</v>
      </c>
    </row>
    <row r="4" spans="1:17" ht="16.5" customHeight="1">
      <c r="A4" s="72" t="s">
        <v>85</v>
      </c>
      <c r="B4" s="74"/>
      <c r="C4" s="74"/>
      <c r="D4" s="73"/>
      <c r="E4" s="70" t="s">
        <v>7</v>
      </c>
      <c r="F4" s="72" t="s">
        <v>30</v>
      </c>
      <c r="G4" s="74"/>
      <c r="H4" s="74"/>
      <c r="I4" s="73"/>
      <c r="J4" s="72" t="s">
        <v>31</v>
      </c>
      <c r="K4" s="74"/>
      <c r="L4" s="74"/>
      <c r="M4" s="74"/>
      <c r="N4" s="74"/>
      <c r="O4" s="74"/>
      <c r="P4" s="74"/>
      <c r="Q4" s="73"/>
    </row>
    <row r="5" spans="1:17" ht="16.5" customHeight="1">
      <c r="A5" s="72" t="s">
        <v>86</v>
      </c>
      <c r="B5" s="74"/>
      <c r="C5" s="73"/>
      <c r="D5" s="70" t="s">
        <v>87</v>
      </c>
      <c r="E5" s="75"/>
      <c r="F5" s="70" t="s">
        <v>73</v>
      </c>
      <c r="G5" s="70" t="s">
        <v>88</v>
      </c>
      <c r="H5" s="70" t="s">
        <v>89</v>
      </c>
      <c r="I5" s="70" t="s">
        <v>90</v>
      </c>
      <c r="J5" s="70" t="s">
        <v>73</v>
      </c>
      <c r="K5" s="70" t="s">
        <v>91</v>
      </c>
      <c r="L5" s="70" t="s">
        <v>92</v>
      </c>
      <c r="M5" s="70" t="s">
        <v>93</v>
      </c>
      <c r="N5" s="70" t="s">
        <v>94</v>
      </c>
      <c r="O5" s="70" t="s">
        <v>66</v>
      </c>
      <c r="P5" s="70" t="s">
        <v>95</v>
      </c>
      <c r="Q5" s="76" t="s">
        <v>96</v>
      </c>
    </row>
    <row r="6" spans="1:17" ht="18" customHeight="1">
      <c r="A6" s="41" t="s">
        <v>97</v>
      </c>
      <c r="B6" s="41" t="s">
        <v>98</v>
      </c>
      <c r="C6" s="41" t="s">
        <v>99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7"/>
    </row>
    <row r="7" spans="1:17" s="4" customFormat="1" ht="21.75" customHeight="1">
      <c r="A7" s="27"/>
      <c r="B7" s="27"/>
      <c r="C7" s="27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</sheetData>
  <sheetProtection formatCells="0" formatColumns="0" formatRows="0"/>
  <mergeCells count="20">
    <mergeCell ref="A2:Q2"/>
    <mergeCell ref="A3:F3"/>
    <mergeCell ref="J5:J6"/>
    <mergeCell ref="K5:K6"/>
    <mergeCell ref="L5:L6"/>
    <mergeCell ref="J4:Q4"/>
    <mergeCell ref="Q5:Q6"/>
    <mergeCell ref="N5:N6"/>
    <mergeCell ref="O5:O6"/>
    <mergeCell ref="P5:P6"/>
    <mergeCell ref="M5:M6"/>
    <mergeCell ref="F4:I4"/>
    <mergeCell ref="I5:I6"/>
    <mergeCell ref="D5:D6"/>
    <mergeCell ref="F5:F6"/>
    <mergeCell ref="G5:G6"/>
    <mergeCell ref="H5:H6"/>
    <mergeCell ref="A4:D4"/>
    <mergeCell ref="A5:C5"/>
    <mergeCell ref="E4:E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4.375" customWidth="1"/>
    <col min="2" max="2" width="4.25" customWidth="1"/>
    <col min="3" max="3" width="3.75" customWidth="1"/>
    <col min="4" max="4" width="18.5" customWidth="1"/>
    <col min="5" max="5" width="14.375" customWidth="1"/>
    <col min="6" max="6" width="13.625" customWidth="1"/>
    <col min="7" max="7" width="15.625" customWidth="1"/>
    <col min="8" max="8" width="12" customWidth="1"/>
    <col min="10" max="10" width="6.625" customWidth="1"/>
    <col min="11" max="11" width="7.625" customWidth="1"/>
    <col min="13" max="13" width="6.25" customWidth="1"/>
    <col min="14" max="14" width="7.125" customWidth="1"/>
    <col min="16" max="16" width="6.75" customWidth="1"/>
    <col min="17" max="17" width="7.625" customWidth="1"/>
  </cols>
  <sheetData>
    <row r="1" spans="1:17" ht="13.5" customHeight="1"/>
    <row r="2" spans="1:17" ht="41.25" customHeight="1">
      <c r="A2" s="101" t="s">
        <v>181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24" customHeight="1">
      <c r="A3" s="66" t="s">
        <v>216</v>
      </c>
      <c r="B3" s="67"/>
      <c r="C3" s="67"/>
      <c r="D3" s="67"/>
      <c r="E3" s="67"/>
      <c r="Q3" s="38" t="s">
        <v>84</v>
      </c>
    </row>
    <row r="4" spans="1:17" ht="16.5" customHeight="1">
      <c r="A4" s="72" t="s">
        <v>85</v>
      </c>
      <c r="B4" s="74"/>
      <c r="C4" s="74"/>
      <c r="D4" s="73"/>
      <c r="E4" s="70" t="s">
        <v>7</v>
      </c>
      <c r="F4" s="72" t="s">
        <v>30</v>
      </c>
      <c r="G4" s="74"/>
      <c r="H4" s="74"/>
      <c r="I4" s="73"/>
      <c r="J4" s="72" t="s">
        <v>31</v>
      </c>
      <c r="K4" s="74"/>
      <c r="L4" s="74"/>
      <c r="M4" s="74"/>
      <c r="N4" s="74"/>
      <c r="O4" s="74"/>
      <c r="P4" s="74"/>
      <c r="Q4" s="73"/>
    </row>
    <row r="5" spans="1:17" ht="16.5" customHeight="1">
      <c r="A5" s="72" t="s">
        <v>86</v>
      </c>
      <c r="B5" s="74"/>
      <c r="C5" s="73"/>
      <c r="D5" s="70" t="s">
        <v>87</v>
      </c>
      <c r="E5" s="75"/>
      <c r="F5" s="70" t="s">
        <v>73</v>
      </c>
      <c r="G5" s="70" t="s">
        <v>88</v>
      </c>
      <c r="H5" s="70" t="s">
        <v>89</v>
      </c>
      <c r="I5" s="70" t="s">
        <v>90</v>
      </c>
      <c r="J5" s="70" t="s">
        <v>73</v>
      </c>
      <c r="K5" s="70" t="s">
        <v>91</v>
      </c>
      <c r="L5" s="70" t="s">
        <v>92</v>
      </c>
      <c r="M5" s="70" t="s">
        <v>93</v>
      </c>
      <c r="N5" s="70" t="s">
        <v>94</v>
      </c>
      <c r="O5" s="70" t="s">
        <v>66</v>
      </c>
      <c r="P5" s="70" t="s">
        <v>95</v>
      </c>
      <c r="Q5" s="76" t="s">
        <v>96</v>
      </c>
    </row>
    <row r="6" spans="1:17" ht="27" customHeight="1">
      <c r="A6" s="41" t="s">
        <v>97</v>
      </c>
      <c r="B6" s="41" t="s">
        <v>98</v>
      </c>
      <c r="C6" s="41" t="s">
        <v>99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7"/>
    </row>
    <row r="7" spans="1:17" s="4" customFormat="1" ht="21.75" customHeight="1">
      <c r="A7" s="26"/>
      <c r="B7" s="26"/>
      <c r="C7" s="26"/>
      <c r="D7" s="26" t="s">
        <v>73</v>
      </c>
      <c r="E7" s="25">
        <f t="shared" ref="E7:Q7" si="0">SUM(E8:E10)</f>
        <v>1591066.8</v>
      </c>
      <c r="F7" s="25">
        <f t="shared" si="0"/>
        <v>1591066.8</v>
      </c>
      <c r="G7" s="25">
        <f t="shared" si="0"/>
        <v>1456066.8</v>
      </c>
      <c r="H7" s="25">
        <f t="shared" si="0"/>
        <v>135000</v>
      </c>
      <c r="I7" s="25">
        <f t="shared" si="0"/>
        <v>0</v>
      </c>
      <c r="J7" s="25">
        <f t="shared" si="0"/>
        <v>0</v>
      </c>
      <c r="K7" s="25">
        <f t="shared" si="0"/>
        <v>0</v>
      </c>
      <c r="L7" s="25">
        <f t="shared" si="0"/>
        <v>0</v>
      </c>
      <c r="M7" s="25">
        <f t="shared" si="0"/>
        <v>0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0</v>
      </c>
    </row>
    <row r="8" spans="1:17" ht="28.5" customHeight="1">
      <c r="A8" s="26">
        <v>208</v>
      </c>
      <c r="B8" s="26">
        <v>11</v>
      </c>
      <c r="C8" s="26">
        <v>2</v>
      </c>
      <c r="D8" s="26" t="s">
        <v>205</v>
      </c>
      <c r="E8" s="25">
        <v>1289067.76</v>
      </c>
      <c r="F8" s="25">
        <v>1289067.76</v>
      </c>
      <c r="G8" s="25">
        <v>1154067.76</v>
      </c>
      <c r="H8" s="25">
        <v>135000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</row>
    <row r="9" spans="1:17" ht="26.25" customHeight="1">
      <c r="A9" s="26">
        <v>208</v>
      </c>
      <c r="B9" s="26">
        <v>5</v>
      </c>
      <c r="C9" s="26">
        <v>5</v>
      </c>
      <c r="D9" s="26" t="s">
        <v>80</v>
      </c>
      <c r="E9" s="25">
        <v>215713.6</v>
      </c>
      <c r="F9" s="25">
        <v>215713.6</v>
      </c>
      <c r="G9" s="25">
        <v>215713.6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</row>
    <row r="10" spans="1:17" ht="24.75" customHeight="1">
      <c r="A10" s="26">
        <v>221</v>
      </c>
      <c r="B10" s="26">
        <v>2</v>
      </c>
      <c r="C10" s="26">
        <v>1</v>
      </c>
      <c r="D10" s="26" t="s">
        <v>82</v>
      </c>
      <c r="E10" s="25">
        <v>86285.440000000002</v>
      </c>
      <c r="F10" s="25">
        <v>86285.440000000002</v>
      </c>
      <c r="G10" s="25">
        <v>86285.440000000002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</row>
    <row r="11" spans="1:17" ht="21.75" customHeight="1"/>
    <row r="12" spans="1:17" ht="21.75" customHeight="1"/>
    <row r="13" spans="1:17" ht="21.75" customHeight="1"/>
    <row r="14" spans="1:17" ht="21.75" customHeight="1"/>
    <row r="15" spans="1:17" ht="21.75" customHeight="1"/>
    <row r="16" spans="1:17" ht="21.75" customHeight="1"/>
    <row r="17" ht="21.75" customHeight="1"/>
  </sheetData>
  <sheetProtection formatCells="0" formatColumns="0" formatRows="0"/>
  <mergeCells count="20">
    <mergeCell ref="P5:P6"/>
    <mergeCell ref="M5:M6"/>
    <mergeCell ref="K5:K6"/>
    <mergeCell ref="L5:L6"/>
    <mergeCell ref="N5:N6"/>
    <mergeCell ref="O5:O6"/>
    <mergeCell ref="D5:D6"/>
    <mergeCell ref="F5:F6"/>
    <mergeCell ref="G5:G6"/>
    <mergeCell ref="H5:H6"/>
    <mergeCell ref="J5:J6"/>
    <mergeCell ref="I5:I6"/>
    <mergeCell ref="A2:Q2"/>
    <mergeCell ref="A3:E3"/>
    <mergeCell ref="A4:D4"/>
    <mergeCell ref="A5:C5"/>
    <mergeCell ref="E4:E6"/>
    <mergeCell ref="F4:I4"/>
    <mergeCell ref="J4:Q4"/>
    <mergeCell ref="Q5:Q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6"/>
  <sheetViews>
    <sheetView showGridLines="0" workbookViewId="0">
      <selection activeCell="B7" sqref="B7"/>
    </sheetView>
  </sheetViews>
  <sheetFormatPr defaultRowHeight="13.5"/>
  <cols>
    <col min="1" max="1" width="36.5" customWidth="1"/>
    <col min="2" max="2" width="13.25" customWidth="1"/>
    <col min="3" max="3" width="13.625" customWidth="1"/>
    <col min="4" max="4" width="24.375" customWidth="1"/>
    <col min="5" max="5" width="14.75" customWidth="1"/>
    <col min="6" max="6" width="15" customWidth="1"/>
    <col min="7" max="7" width="11.5" customWidth="1"/>
    <col min="8" max="8" width="11.375" customWidth="1"/>
  </cols>
  <sheetData>
    <row r="1" spans="1:8" ht="13.5" customHeight="1"/>
    <row r="2" spans="1:8" ht="29.25" customHeight="1">
      <c r="A2" s="63" t="s">
        <v>182</v>
      </c>
      <c r="B2" s="63"/>
      <c r="C2" s="63"/>
      <c r="D2" s="63"/>
      <c r="E2" s="63"/>
      <c r="F2" s="63"/>
      <c r="G2" s="63"/>
      <c r="H2" s="63"/>
    </row>
    <row r="3" spans="1:8" ht="13.5" customHeight="1">
      <c r="A3" s="4"/>
      <c r="H3" s="38" t="s">
        <v>84</v>
      </c>
    </row>
    <row r="4" spans="1:8" ht="21" customHeight="1">
      <c r="A4" s="110" t="s">
        <v>70</v>
      </c>
      <c r="B4" s="110" t="s">
        <v>7</v>
      </c>
      <c r="C4" s="110" t="s">
        <v>0</v>
      </c>
      <c r="D4" s="110"/>
      <c r="E4" s="110" t="s">
        <v>2</v>
      </c>
      <c r="F4" s="110" t="s">
        <v>26</v>
      </c>
      <c r="G4" s="110" t="s">
        <v>3</v>
      </c>
      <c r="H4" s="110" t="s">
        <v>5</v>
      </c>
    </row>
    <row r="5" spans="1:8" ht="26.25" customHeight="1">
      <c r="A5" s="110"/>
      <c r="B5" s="110"/>
      <c r="C5" s="41" t="s">
        <v>152</v>
      </c>
      <c r="D5" s="41" t="s">
        <v>1</v>
      </c>
      <c r="E5" s="110"/>
      <c r="F5" s="110"/>
      <c r="G5" s="110"/>
      <c r="H5" s="110"/>
    </row>
    <row r="6" spans="1:8" s="4" customFormat="1" ht="33.75" customHeight="1">
      <c r="A6" s="10"/>
      <c r="B6" s="12">
        <f t="shared" ref="B6:H6" si="0">SUM(B7:B13)</f>
        <v>3332650.52</v>
      </c>
      <c r="C6" s="12">
        <f t="shared" si="0"/>
        <v>0</v>
      </c>
      <c r="D6" s="12">
        <f t="shared" si="0"/>
        <v>3332650.52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</row>
    <row r="7" spans="1:8" ht="33.75" customHeight="1">
      <c r="A7" s="10" t="s">
        <v>217</v>
      </c>
      <c r="B7" s="12">
        <v>890000</v>
      </c>
      <c r="C7" s="12">
        <v>0</v>
      </c>
      <c r="D7" s="12">
        <v>890000</v>
      </c>
      <c r="E7" s="12">
        <v>0</v>
      </c>
      <c r="F7" s="12">
        <v>0</v>
      </c>
      <c r="G7" s="12">
        <v>0</v>
      </c>
      <c r="H7" s="12">
        <v>0</v>
      </c>
    </row>
    <row r="8" spans="1:8" ht="33.75" customHeight="1">
      <c r="A8" s="10" t="s">
        <v>218</v>
      </c>
      <c r="B8" s="12">
        <v>712650.52</v>
      </c>
      <c r="C8" s="12">
        <v>0</v>
      </c>
      <c r="D8" s="12">
        <v>712650.52</v>
      </c>
      <c r="E8" s="12">
        <v>0</v>
      </c>
      <c r="F8" s="12">
        <v>0</v>
      </c>
      <c r="G8" s="12">
        <v>0</v>
      </c>
      <c r="H8" s="12">
        <v>0</v>
      </c>
    </row>
    <row r="9" spans="1:8" ht="33.75" customHeight="1">
      <c r="A9" s="10" t="s">
        <v>219</v>
      </c>
      <c r="B9" s="12">
        <v>370000</v>
      </c>
      <c r="C9" s="12">
        <v>0</v>
      </c>
      <c r="D9" s="12">
        <v>370000</v>
      </c>
      <c r="E9" s="12">
        <v>0</v>
      </c>
      <c r="F9" s="12">
        <v>0</v>
      </c>
      <c r="G9" s="12">
        <v>0</v>
      </c>
      <c r="H9" s="12">
        <v>0</v>
      </c>
    </row>
    <row r="10" spans="1:8" ht="33.75" customHeight="1">
      <c r="A10" s="10" t="s">
        <v>220</v>
      </c>
      <c r="B10" s="12">
        <v>160000</v>
      </c>
      <c r="C10" s="12">
        <v>0</v>
      </c>
      <c r="D10" s="12">
        <v>160000</v>
      </c>
      <c r="E10" s="12">
        <v>0</v>
      </c>
      <c r="F10" s="12">
        <v>0</v>
      </c>
      <c r="G10" s="12">
        <v>0</v>
      </c>
      <c r="H10" s="12">
        <v>0</v>
      </c>
    </row>
    <row r="11" spans="1:8" ht="33.75" customHeight="1">
      <c r="A11" s="10" t="s">
        <v>221</v>
      </c>
      <c r="B11" s="12">
        <v>460000</v>
      </c>
      <c r="C11" s="12">
        <v>0</v>
      </c>
      <c r="D11" s="12">
        <v>460000</v>
      </c>
      <c r="E11" s="12">
        <v>0</v>
      </c>
      <c r="F11" s="12">
        <v>0</v>
      </c>
      <c r="G11" s="12">
        <v>0</v>
      </c>
      <c r="H11" s="12">
        <v>0</v>
      </c>
    </row>
    <row r="12" spans="1:8" ht="33.75" customHeight="1">
      <c r="A12" s="10" t="s">
        <v>222</v>
      </c>
      <c r="B12" s="12">
        <v>480000</v>
      </c>
      <c r="C12" s="12">
        <v>0</v>
      </c>
      <c r="D12" s="12">
        <v>480000</v>
      </c>
      <c r="E12" s="12">
        <v>0</v>
      </c>
      <c r="F12" s="12">
        <v>0</v>
      </c>
      <c r="G12" s="12">
        <v>0</v>
      </c>
      <c r="H12" s="12">
        <v>0</v>
      </c>
    </row>
    <row r="13" spans="1:8" ht="33.75" customHeight="1">
      <c r="A13" s="10" t="s">
        <v>223</v>
      </c>
      <c r="B13" s="12">
        <v>260000</v>
      </c>
      <c r="C13" s="12">
        <v>0</v>
      </c>
      <c r="D13" s="12">
        <v>260000</v>
      </c>
      <c r="E13" s="12">
        <v>0</v>
      </c>
      <c r="F13" s="12">
        <v>0</v>
      </c>
      <c r="G13" s="12">
        <v>0</v>
      </c>
      <c r="H13" s="12">
        <v>0</v>
      </c>
    </row>
    <row r="14" spans="1:8" ht="33.75" customHeight="1"/>
    <row r="15" spans="1:8" ht="33.75" customHeight="1"/>
    <row r="16" spans="1:8" ht="33.75" customHeight="1"/>
  </sheetData>
  <sheetProtection formatCells="0" formatColumns="0" formatRows="0"/>
  <mergeCells count="8">
    <mergeCell ref="H4:H5"/>
    <mergeCell ref="C4:D4"/>
    <mergeCell ref="A4:A5"/>
    <mergeCell ref="A2:H2"/>
    <mergeCell ref="E4:E5"/>
    <mergeCell ref="F4:F5"/>
    <mergeCell ref="G4:G5"/>
    <mergeCell ref="B4:B5"/>
  </mergeCells>
  <phoneticPr fontId="2" type="noConversion"/>
  <pageMargins left="0.7" right="0.7" top="0.75" bottom="0.75" header="0.3" footer="0.3"/>
  <pageSetup paperSize="9" scale="7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8"/>
  <sheetViews>
    <sheetView showGridLines="0" showZeros="0" workbookViewId="0">
      <selection activeCell="F8" sqref="F8"/>
    </sheetView>
  </sheetViews>
  <sheetFormatPr defaultRowHeight="13.5"/>
  <cols>
    <col min="1" max="1" width="20.5" customWidth="1"/>
    <col min="2" max="2" width="15.25" customWidth="1"/>
    <col min="3" max="3" width="16.625" customWidth="1"/>
    <col min="4" max="4" width="17.625" customWidth="1"/>
    <col min="5" max="5" width="15.875" customWidth="1"/>
    <col min="6" max="6" width="19.625" customWidth="1"/>
    <col min="7" max="7" width="20.125" customWidth="1"/>
  </cols>
  <sheetData>
    <row r="1" spans="1:7" ht="35.25" customHeight="1">
      <c r="A1" s="101" t="s">
        <v>183</v>
      </c>
      <c r="B1" s="101"/>
      <c r="C1" s="101"/>
      <c r="D1" s="101"/>
      <c r="E1" s="101"/>
      <c r="F1" s="101"/>
      <c r="G1" s="101"/>
    </row>
    <row r="2" spans="1:7" ht="24" customHeight="1">
      <c r="A2" s="66" t="s">
        <v>225</v>
      </c>
      <c r="B2" s="67"/>
      <c r="C2" s="67"/>
      <c r="G2" s="51" t="s">
        <v>84</v>
      </c>
    </row>
    <row r="3" spans="1:7" ht="26.25" customHeight="1">
      <c r="A3" s="64" t="s">
        <v>8</v>
      </c>
      <c r="B3" s="68" t="s">
        <v>184</v>
      </c>
      <c r="C3" s="98"/>
      <c r="D3" s="98"/>
      <c r="E3" s="98"/>
      <c r="F3" s="98"/>
      <c r="G3" s="69"/>
    </row>
    <row r="4" spans="1:7" ht="16.5" customHeight="1">
      <c r="A4" s="100"/>
      <c r="B4" s="64" t="s">
        <v>71</v>
      </c>
      <c r="C4" s="64" t="s">
        <v>33</v>
      </c>
      <c r="D4" s="64" t="s">
        <v>185</v>
      </c>
      <c r="E4" s="68" t="s">
        <v>186</v>
      </c>
      <c r="F4" s="69"/>
      <c r="G4" s="64" t="s">
        <v>72</v>
      </c>
    </row>
    <row r="5" spans="1:7" ht="34.5" customHeight="1">
      <c r="A5" s="65"/>
      <c r="B5" s="65"/>
      <c r="C5" s="65"/>
      <c r="D5" s="65"/>
      <c r="E5" s="50" t="s">
        <v>187</v>
      </c>
      <c r="F5" s="50" t="s">
        <v>62</v>
      </c>
      <c r="G5" s="65"/>
    </row>
    <row r="6" spans="1:7" s="4" customFormat="1" ht="57" customHeight="1">
      <c r="A6" s="23" t="s">
        <v>73</v>
      </c>
      <c r="B6" s="24">
        <f>B7</f>
        <v>197500</v>
      </c>
      <c r="C6" s="24">
        <v>56000</v>
      </c>
      <c r="D6" s="24">
        <v>141500</v>
      </c>
      <c r="E6" s="24"/>
      <c r="F6" s="24">
        <v>141500</v>
      </c>
      <c r="G6" s="24">
        <f>G7</f>
        <v>0</v>
      </c>
    </row>
    <row r="7" spans="1:7" ht="57" customHeight="1">
      <c r="A7" s="23" t="s">
        <v>224</v>
      </c>
      <c r="B7" s="24">
        <v>197500</v>
      </c>
      <c r="C7" s="24">
        <v>56000</v>
      </c>
      <c r="D7" s="24">
        <v>141500</v>
      </c>
      <c r="E7" s="24"/>
      <c r="F7" s="24">
        <v>141500</v>
      </c>
      <c r="G7" s="24">
        <v>0</v>
      </c>
    </row>
    <row r="8" spans="1:7" ht="57" customHeight="1"/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2"/>
  <sheetViews>
    <sheetView showGridLines="0" showZeros="0" workbookViewId="0">
      <selection activeCell="A8" sqref="A8:K12"/>
    </sheetView>
  </sheetViews>
  <sheetFormatPr defaultRowHeight="13.5"/>
  <cols>
    <col min="1" max="1" width="10.5" customWidth="1"/>
    <col min="2" max="2" width="18.125" customWidth="1"/>
    <col min="3" max="3" width="12.12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112" t="s">
        <v>188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22.5" customHeight="1">
      <c r="A2" s="4" t="s">
        <v>262</v>
      </c>
      <c r="K2" s="51" t="s">
        <v>65</v>
      </c>
    </row>
    <row r="3" spans="1:11" ht="38.25" customHeight="1">
      <c r="A3" s="64" t="s">
        <v>189</v>
      </c>
      <c r="B3" s="64" t="s">
        <v>8</v>
      </c>
      <c r="C3" s="64" t="s">
        <v>190</v>
      </c>
      <c r="D3" s="68" t="s">
        <v>191</v>
      </c>
      <c r="E3" s="98"/>
      <c r="F3" s="98"/>
      <c r="G3" s="69"/>
      <c r="H3" s="68" t="s">
        <v>9</v>
      </c>
      <c r="I3" s="98"/>
      <c r="J3" s="98"/>
      <c r="K3" s="69"/>
    </row>
    <row r="4" spans="1:11" ht="24" customHeight="1">
      <c r="A4" s="100"/>
      <c r="B4" s="100"/>
      <c r="C4" s="100"/>
      <c r="D4" s="68" t="s">
        <v>192</v>
      </c>
      <c r="E4" s="98"/>
      <c r="F4" s="69"/>
      <c r="G4" s="64" t="s">
        <v>193</v>
      </c>
      <c r="H4" s="68" t="s">
        <v>10</v>
      </c>
      <c r="I4" s="98"/>
      <c r="J4" s="69"/>
      <c r="K4" s="64" t="s">
        <v>194</v>
      </c>
    </row>
    <row r="5" spans="1:11" ht="24.75" customHeight="1">
      <c r="A5" s="65"/>
      <c r="B5" s="65"/>
      <c r="C5" s="65"/>
      <c r="D5" s="37" t="s">
        <v>11</v>
      </c>
      <c r="E5" s="37" t="s">
        <v>12</v>
      </c>
      <c r="F5" s="37" t="s">
        <v>13</v>
      </c>
      <c r="G5" s="65"/>
      <c r="H5" s="37" t="s">
        <v>14</v>
      </c>
      <c r="I5" s="37" t="s">
        <v>15</v>
      </c>
      <c r="J5" s="37" t="s">
        <v>16</v>
      </c>
      <c r="K5" s="65"/>
    </row>
    <row r="6" spans="1:11" ht="13.5" customHeight="1">
      <c r="A6" s="52" t="s">
        <v>195</v>
      </c>
      <c r="B6" s="52" t="s">
        <v>195</v>
      </c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</row>
    <row r="7" spans="1:11" s="4" customFormat="1" ht="24" customHeight="1">
      <c r="A7" s="10"/>
      <c r="B7" s="10" t="s">
        <v>73</v>
      </c>
      <c r="C7" s="17">
        <f>SUM(C8:C12)</f>
        <v>291.26</v>
      </c>
      <c r="D7" s="17"/>
      <c r="E7" s="17"/>
      <c r="F7" s="17"/>
      <c r="G7" s="17"/>
      <c r="H7" s="17"/>
      <c r="I7" s="17"/>
      <c r="J7" s="17"/>
      <c r="K7" s="17"/>
    </row>
    <row r="8" spans="1:11" ht="55.5" customHeight="1">
      <c r="A8" s="13" t="s">
        <v>202</v>
      </c>
      <c r="B8" s="13" t="s">
        <v>224</v>
      </c>
      <c r="C8" s="16">
        <v>46</v>
      </c>
      <c r="D8" s="16" t="s">
        <v>226</v>
      </c>
      <c r="E8" s="16" t="s">
        <v>227</v>
      </c>
      <c r="F8" s="16" t="s">
        <v>228</v>
      </c>
      <c r="G8" s="16" t="s">
        <v>229</v>
      </c>
      <c r="H8" s="16" t="s">
        <v>230</v>
      </c>
      <c r="I8" s="16" t="s">
        <v>228</v>
      </c>
      <c r="J8" s="16" t="s">
        <v>231</v>
      </c>
      <c r="K8" s="16" t="s">
        <v>232</v>
      </c>
    </row>
    <row r="9" spans="1:11" ht="45" customHeight="1">
      <c r="A9" s="13" t="s">
        <v>202</v>
      </c>
      <c r="B9" s="13" t="s">
        <v>224</v>
      </c>
      <c r="C9" s="16">
        <v>89</v>
      </c>
      <c r="D9" s="16"/>
      <c r="E9" s="16"/>
      <c r="F9" s="16"/>
      <c r="G9" s="16"/>
      <c r="H9" s="16"/>
      <c r="I9" s="16"/>
      <c r="J9" s="16"/>
      <c r="K9" s="16"/>
    </row>
    <row r="10" spans="1:11" ht="45" customHeight="1">
      <c r="A10" s="13" t="s">
        <v>202</v>
      </c>
      <c r="B10" s="13" t="s">
        <v>224</v>
      </c>
      <c r="C10" s="16">
        <v>37</v>
      </c>
      <c r="D10" s="16" t="s">
        <v>233</v>
      </c>
      <c r="E10" s="16" t="s">
        <v>234</v>
      </c>
      <c r="F10" s="16" t="s">
        <v>235</v>
      </c>
      <c r="G10" s="16" t="s">
        <v>236</v>
      </c>
      <c r="H10" s="16" t="s">
        <v>237</v>
      </c>
      <c r="I10" s="16" t="s">
        <v>237</v>
      </c>
      <c r="J10" s="16" t="s">
        <v>237</v>
      </c>
      <c r="K10" s="16" t="s">
        <v>238</v>
      </c>
    </row>
    <row r="11" spans="1:11" ht="45" customHeight="1">
      <c r="A11" s="13" t="s">
        <v>202</v>
      </c>
      <c r="B11" s="13" t="s">
        <v>224</v>
      </c>
      <c r="C11" s="16">
        <v>71.260000000000005</v>
      </c>
      <c r="D11" s="16" t="s">
        <v>239</v>
      </c>
      <c r="E11" s="16" t="s">
        <v>240</v>
      </c>
      <c r="F11" s="16" t="s">
        <v>241</v>
      </c>
      <c r="G11" s="16" t="s">
        <v>242</v>
      </c>
      <c r="H11" s="16" t="s">
        <v>243</v>
      </c>
      <c r="I11" s="16" t="s">
        <v>244</v>
      </c>
      <c r="J11" s="16" t="s">
        <v>241</v>
      </c>
      <c r="K11" s="16" t="s">
        <v>245</v>
      </c>
    </row>
    <row r="12" spans="1:11" ht="45" customHeight="1">
      <c r="A12" s="13" t="s">
        <v>202</v>
      </c>
      <c r="B12" s="13" t="s">
        <v>224</v>
      </c>
      <c r="C12" s="16">
        <v>48</v>
      </c>
      <c r="D12" s="16" t="s">
        <v>246</v>
      </c>
      <c r="E12" s="16" t="s">
        <v>247</v>
      </c>
      <c r="F12" s="16" t="s">
        <v>248</v>
      </c>
      <c r="G12" s="16" t="s">
        <v>249</v>
      </c>
      <c r="H12" s="16" t="s">
        <v>250</v>
      </c>
      <c r="I12" s="16" t="s">
        <v>251</v>
      </c>
      <c r="J12" s="16" t="s">
        <v>252</v>
      </c>
      <c r="K12" s="16" t="s">
        <v>253</v>
      </c>
    </row>
  </sheetData>
  <sheetProtection formatCells="0" formatColumns="0" formatRows="0"/>
  <mergeCells count="10">
    <mergeCell ref="A1:K1"/>
    <mergeCell ref="A3:A5"/>
    <mergeCell ref="B3:B5"/>
    <mergeCell ref="C3:C5"/>
    <mergeCell ref="D3:G3"/>
    <mergeCell ref="H3:K3"/>
    <mergeCell ref="D4:F4"/>
    <mergeCell ref="G4:G5"/>
    <mergeCell ref="H4:J4"/>
    <mergeCell ref="K4:K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showGridLines="0" showZeros="0" workbookViewId="0"/>
  </sheetViews>
  <sheetFormatPr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7" width="12" customWidth="1"/>
    <col min="8" max="8" width="11.5" customWidth="1"/>
    <col min="9" max="9" width="11" customWidth="1"/>
    <col min="10" max="10" width="11.375" customWidth="1"/>
    <col min="11" max="11" width="12" customWidth="1"/>
  </cols>
  <sheetData>
    <row r="1" spans="1:11" ht="13.5" customHeight="1"/>
    <row r="2" spans="1:11" ht="30" customHeight="1">
      <c r="A2" s="63" t="s">
        <v>149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3.5" customHeight="1">
      <c r="A3" s="66" t="s">
        <v>204</v>
      </c>
      <c r="B3" s="67"/>
      <c r="C3" s="67"/>
      <c r="D3" s="66"/>
      <c r="K3" s="38" t="s">
        <v>65</v>
      </c>
    </row>
    <row r="4" spans="1:11" ht="13.5" customHeight="1">
      <c r="A4" s="68" t="s">
        <v>150</v>
      </c>
      <c r="B4" s="69"/>
      <c r="C4" s="64" t="s">
        <v>7</v>
      </c>
      <c r="D4" s="68" t="s">
        <v>0</v>
      </c>
      <c r="E4" s="69"/>
      <c r="F4" s="64" t="s">
        <v>2</v>
      </c>
      <c r="G4" s="64" t="s">
        <v>26</v>
      </c>
      <c r="H4" s="64" t="s">
        <v>3</v>
      </c>
      <c r="I4" s="64" t="s">
        <v>4</v>
      </c>
      <c r="J4" s="64" t="s">
        <v>5</v>
      </c>
      <c r="K4" s="64" t="s">
        <v>6</v>
      </c>
    </row>
    <row r="5" spans="1:11" ht="27" customHeight="1">
      <c r="A5" s="37" t="s">
        <v>151</v>
      </c>
      <c r="B5" s="37" t="s">
        <v>8</v>
      </c>
      <c r="C5" s="65"/>
      <c r="D5" s="39" t="s">
        <v>152</v>
      </c>
      <c r="E5" s="39" t="s">
        <v>1</v>
      </c>
      <c r="F5" s="65"/>
      <c r="G5" s="65"/>
      <c r="H5" s="65"/>
      <c r="I5" s="65"/>
      <c r="J5" s="65"/>
      <c r="K5" s="65"/>
    </row>
    <row r="6" spans="1:11" s="4" customFormat="1" ht="24.75" customHeight="1">
      <c r="A6" s="10"/>
      <c r="B6" s="11" t="s">
        <v>73</v>
      </c>
      <c r="C6" s="12">
        <f t="shared" ref="C6:K6" si="0">C7</f>
        <v>5091066.8</v>
      </c>
      <c r="D6" s="12">
        <f t="shared" si="0"/>
        <v>1591066.8</v>
      </c>
      <c r="E6" s="12">
        <f t="shared" si="0"/>
        <v>3500000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</row>
    <row r="7" spans="1:11" ht="24.75" customHeight="1">
      <c r="A7" s="10" t="s">
        <v>202</v>
      </c>
      <c r="B7" s="11" t="s">
        <v>203</v>
      </c>
      <c r="C7" s="12">
        <v>5091066.8</v>
      </c>
      <c r="D7" s="12">
        <v>1591066.8</v>
      </c>
      <c r="E7" s="12">
        <v>3500000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</row>
    <row r="8" spans="1:11" ht="24.75" customHeight="1"/>
  </sheetData>
  <sheetProtection formatCells="0" formatColumns="0" formatRows="0"/>
  <mergeCells count="11">
    <mergeCell ref="H4:H5"/>
    <mergeCell ref="A2:K2"/>
    <mergeCell ref="K4:K5"/>
    <mergeCell ref="F4:F5"/>
    <mergeCell ref="A3:D3"/>
    <mergeCell ref="A4:B4"/>
    <mergeCell ref="C4:C5"/>
    <mergeCell ref="I4:I5"/>
    <mergeCell ref="J4:J5"/>
    <mergeCell ref="D4:E4"/>
    <mergeCell ref="G4:G5"/>
  </mergeCells>
  <phoneticPr fontId="2" type="noConversion"/>
  <pageMargins left="0.7" right="0.7" top="0.75" bottom="0.75" header="0.3" footer="0.3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8"/>
  <sheetViews>
    <sheetView showGridLines="0" showZeros="0" tabSelected="1" workbookViewId="0">
      <selection activeCell="G7" sqref="G7"/>
    </sheetView>
  </sheetViews>
  <sheetFormatPr defaultRowHeight="13.5"/>
  <cols>
    <col min="1" max="6" width="9" style="1"/>
    <col min="7" max="7" width="74.875" style="1" customWidth="1"/>
    <col min="8" max="8" width="18.125" style="1" customWidth="1"/>
    <col min="9" max="9" width="14.125" style="1" customWidth="1"/>
    <col min="10" max="10" width="9" style="1"/>
    <col min="11" max="11" width="14.25" style="1" customWidth="1"/>
    <col min="12" max="12" width="9" style="1"/>
    <col min="13" max="13" width="11.375" style="1" customWidth="1"/>
    <col min="14" max="14" width="10.875" style="1" customWidth="1"/>
    <col min="15" max="15" width="11.25" style="1" customWidth="1"/>
    <col min="16" max="19" width="9" style="1"/>
    <col min="20" max="20" width="16.25" style="1" customWidth="1"/>
    <col min="21" max="21" width="19.5" style="1" customWidth="1"/>
    <col min="22" max="22" width="18.125" style="1" customWidth="1"/>
    <col min="23" max="23" width="9" style="1"/>
    <col min="24" max="24" width="11.5" style="1" customWidth="1"/>
    <col min="25" max="16384" width="9" style="1"/>
  </cols>
  <sheetData>
    <row r="1" spans="1:24" ht="52.5" customHeight="1">
      <c r="A1" s="63" t="s">
        <v>196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4.75" customHeight="1">
      <c r="A2" s="118" t="s">
        <v>260</v>
      </c>
      <c r="B2" s="119"/>
      <c r="C2" s="119"/>
      <c r="D2" s="119"/>
      <c r="E2" s="54"/>
      <c r="F2" s="54"/>
      <c r="G2" s="54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4"/>
      <c r="X2" s="56" t="s">
        <v>65</v>
      </c>
    </row>
    <row r="3" spans="1:24" ht="40.5" customHeight="1">
      <c r="A3" s="113" t="s">
        <v>189</v>
      </c>
      <c r="B3" s="113" t="s">
        <v>8</v>
      </c>
      <c r="C3" s="113" t="s">
        <v>22</v>
      </c>
      <c r="D3" s="113" t="s">
        <v>23</v>
      </c>
      <c r="E3" s="113" t="s">
        <v>17</v>
      </c>
      <c r="F3" s="113" t="s">
        <v>18</v>
      </c>
      <c r="G3" s="113" t="s">
        <v>19</v>
      </c>
      <c r="H3" s="115" t="s">
        <v>20</v>
      </c>
      <c r="I3" s="116"/>
      <c r="J3" s="116"/>
      <c r="K3" s="116"/>
      <c r="L3" s="117"/>
      <c r="M3" s="115" t="s">
        <v>197</v>
      </c>
      <c r="N3" s="116"/>
      <c r="O3" s="116"/>
      <c r="P3" s="116"/>
      <c r="Q3" s="116"/>
      <c r="R3" s="116"/>
      <c r="S3" s="117"/>
      <c r="T3" s="53" t="s">
        <v>34</v>
      </c>
      <c r="U3" s="115" t="s">
        <v>198</v>
      </c>
      <c r="V3" s="117"/>
      <c r="W3" s="113" t="s">
        <v>36</v>
      </c>
      <c r="X3" s="113" t="s">
        <v>37</v>
      </c>
    </row>
    <row r="4" spans="1:24" ht="40.5" customHeight="1">
      <c r="A4" s="114"/>
      <c r="B4" s="114"/>
      <c r="C4" s="114"/>
      <c r="D4" s="114"/>
      <c r="E4" s="114"/>
      <c r="F4" s="114"/>
      <c r="G4" s="114"/>
      <c r="H4" s="53" t="s">
        <v>24</v>
      </c>
      <c r="I4" s="53" t="s">
        <v>25</v>
      </c>
      <c r="J4" s="53" t="s">
        <v>26</v>
      </c>
      <c r="K4" s="53" t="s">
        <v>27</v>
      </c>
      <c r="L4" s="53" t="s">
        <v>28</v>
      </c>
      <c r="M4" s="53" t="s">
        <v>29</v>
      </c>
      <c r="N4" s="53" t="s">
        <v>30</v>
      </c>
      <c r="O4" s="53" t="s">
        <v>31</v>
      </c>
      <c r="P4" s="53" t="s">
        <v>21</v>
      </c>
      <c r="Q4" s="53" t="s">
        <v>32</v>
      </c>
      <c r="R4" s="53" t="s">
        <v>33</v>
      </c>
      <c r="S4" s="53" t="s">
        <v>199</v>
      </c>
      <c r="T4" s="53"/>
      <c r="U4" s="53" t="s">
        <v>200</v>
      </c>
      <c r="V4" s="53" t="s">
        <v>35</v>
      </c>
      <c r="W4" s="114"/>
      <c r="X4" s="114"/>
    </row>
    <row r="5" spans="1:24" ht="13.5" customHeight="1">
      <c r="A5" s="53" t="s">
        <v>195</v>
      </c>
      <c r="B5" s="53" t="s">
        <v>195</v>
      </c>
      <c r="C5" s="53" t="s">
        <v>195</v>
      </c>
      <c r="D5" s="53" t="s">
        <v>195</v>
      </c>
      <c r="E5" s="53">
        <v>1</v>
      </c>
      <c r="F5" s="53">
        <v>2</v>
      </c>
      <c r="G5" s="53">
        <v>3</v>
      </c>
      <c r="H5" s="53">
        <v>4</v>
      </c>
      <c r="I5" s="53">
        <v>5</v>
      </c>
      <c r="J5" s="53">
        <v>6</v>
      </c>
      <c r="K5" s="53">
        <v>7</v>
      </c>
      <c r="L5" s="53">
        <v>8</v>
      </c>
      <c r="M5" s="53">
        <v>9</v>
      </c>
      <c r="N5" s="53">
        <v>10</v>
      </c>
      <c r="O5" s="53">
        <v>11</v>
      </c>
      <c r="P5" s="53">
        <v>12</v>
      </c>
      <c r="Q5" s="53">
        <v>13</v>
      </c>
      <c r="R5" s="53">
        <v>14</v>
      </c>
      <c r="S5" s="53">
        <v>15</v>
      </c>
      <c r="T5" s="53">
        <v>16</v>
      </c>
      <c r="U5" s="53">
        <v>17</v>
      </c>
      <c r="V5" s="53">
        <v>18</v>
      </c>
      <c r="W5" s="53">
        <v>19</v>
      </c>
      <c r="X5" s="53">
        <v>20</v>
      </c>
    </row>
    <row r="6" spans="1:24" s="28" customFormat="1" ht="24.75" customHeight="1">
      <c r="A6" s="29"/>
      <c r="B6" s="29" t="s">
        <v>73</v>
      </c>
      <c r="C6" s="29"/>
      <c r="D6" s="29"/>
      <c r="E6" s="30">
        <f>E7</f>
        <v>21</v>
      </c>
      <c r="F6" s="30">
        <f>F7</f>
        <v>24</v>
      </c>
      <c r="G6" s="29"/>
      <c r="H6" s="31">
        <f t="shared" ref="H6:S6" si="0">H7</f>
        <v>509.1</v>
      </c>
      <c r="I6" s="31">
        <f t="shared" si="0"/>
        <v>159.1</v>
      </c>
      <c r="J6" s="31">
        <f t="shared" si="0"/>
        <v>0</v>
      </c>
      <c r="K6" s="31">
        <f t="shared" si="0"/>
        <v>350</v>
      </c>
      <c r="L6" s="31">
        <f t="shared" si="0"/>
        <v>0</v>
      </c>
      <c r="M6" s="31">
        <f t="shared" si="0"/>
        <v>509.1</v>
      </c>
      <c r="N6" s="31">
        <f t="shared" si="0"/>
        <v>175.84</v>
      </c>
      <c r="O6" s="31">
        <f t="shared" si="0"/>
        <v>333.26</v>
      </c>
      <c r="P6" s="31">
        <f t="shared" si="0"/>
        <v>22</v>
      </c>
      <c r="Q6" s="31">
        <f t="shared" si="0"/>
        <v>0</v>
      </c>
      <c r="R6" s="31">
        <f t="shared" si="0"/>
        <v>22</v>
      </c>
      <c r="S6" s="31">
        <f t="shared" si="0"/>
        <v>0</v>
      </c>
      <c r="T6" s="29"/>
      <c r="U6" s="29"/>
      <c r="V6" s="29"/>
      <c r="W6" s="29"/>
      <c r="X6" s="29"/>
    </row>
    <row r="7" spans="1:24" ht="49.5" customHeight="1">
      <c r="A7" s="29" t="s">
        <v>202</v>
      </c>
      <c r="B7" s="29" t="s">
        <v>224</v>
      </c>
      <c r="C7" s="29" t="s">
        <v>254</v>
      </c>
      <c r="D7" s="29" t="s">
        <v>255</v>
      </c>
      <c r="E7" s="30">
        <v>21</v>
      </c>
      <c r="F7" s="30">
        <v>24</v>
      </c>
      <c r="G7" s="43" t="s">
        <v>263</v>
      </c>
      <c r="H7" s="31">
        <v>509.1</v>
      </c>
      <c r="I7" s="31">
        <v>159.1</v>
      </c>
      <c r="J7" s="31">
        <v>0</v>
      </c>
      <c r="K7" s="31">
        <v>350</v>
      </c>
      <c r="L7" s="31">
        <v>0</v>
      </c>
      <c r="M7" s="31">
        <v>509.1</v>
      </c>
      <c r="N7" s="31">
        <v>175.84</v>
      </c>
      <c r="O7" s="31">
        <v>333.26</v>
      </c>
      <c r="P7" s="31">
        <v>22</v>
      </c>
      <c r="Q7" s="31">
        <v>0</v>
      </c>
      <c r="R7" s="31">
        <v>22</v>
      </c>
      <c r="S7" s="31">
        <v>0</v>
      </c>
      <c r="T7" s="29" t="s">
        <v>256</v>
      </c>
      <c r="U7" s="29" t="s">
        <v>257</v>
      </c>
      <c r="V7" s="29" t="s">
        <v>258</v>
      </c>
      <c r="W7" s="29" t="s">
        <v>259</v>
      </c>
      <c r="X7" s="29"/>
    </row>
    <row r="8" spans="1:24" ht="24.75" customHeigh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sheetProtection formatCells="0" formatColumns="0" formatRows="0"/>
  <mergeCells count="14">
    <mergeCell ref="U3:V3"/>
    <mergeCell ref="W3:W4"/>
    <mergeCell ref="X3:X4"/>
    <mergeCell ref="A2:D2"/>
    <mergeCell ref="E3:E4"/>
    <mergeCell ref="F3:F4"/>
    <mergeCell ref="G3:G4"/>
    <mergeCell ref="H3:L3"/>
    <mergeCell ref="A1:X1"/>
    <mergeCell ref="A3:A4"/>
    <mergeCell ref="B3:B4"/>
    <mergeCell ref="C3:C4"/>
    <mergeCell ref="D3:D4"/>
    <mergeCell ref="M3:S3"/>
  </mergeCells>
  <phoneticPr fontId="2" type="noConversion"/>
  <pageMargins left="0.7" right="0.7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6"/>
  <sheetViews>
    <sheetView showGridLines="0" workbookViewId="0"/>
  </sheetViews>
  <sheetFormatPr defaultRowHeight="13.5"/>
  <cols>
    <col min="1" max="1" width="5.375" customWidth="1"/>
    <col min="2" max="2" width="5.75" customWidth="1"/>
    <col min="3" max="3" width="5.125" customWidth="1"/>
    <col min="4" max="4" width="19" customWidth="1"/>
    <col min="5" max="5" width="18.75" customWidth="1"/>
    <col min="6" max="6" width="15.25" customWidth="1"/>
    <col min="7" max="7" width="24.375" customWidth="1"/>
    <col min="8" max="8" width="11.5" customWidth="1"/>
    <col min="9" max="9" width="12" customWidth="1"/>
    <col min="10" max="10" width="11.5" customWidth="1"/>
    <col min="11" max="11" width="11.375" customWidth="1"/>
  </cols>
  <sheetData>
    <row r="1" spans="1:11" ht="13.5" customHeight="1"/>
    <row r="2" spans="1:11" ht="32.25" customHeight="1">
      <c r="A2" s="63" t="s">
        <v>153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3.5" customHeight="1">
      <c r="A3" s="66" t="s">
        <v>261</v>
      </c>
      <c r="B3" s="67"/>
      <c r="C3" s="67"/>
      <c r="D3" s="67"/>
      <c r="E3" s="67"/>
      <c r="K3" t="s">
        <v>65</v>
      </c>
    </row>
    <row r="4" spans="1:11" ht="21" customHeight="1">
      <c r="A4" s="72" t="s">
        <v>85</v>
      </c>
      <c r="B4" s="74"/>
      <c r="C4" s="74"/>
      <c r="D4" s="73"/>
      <c r="E4" s="70" t="s">
        <v>7</v>
      </c>
      <c r="F4" s="72" t="s">
        <v>0</v>
      </c>
      <c r="G4" s="73"/>
      <c r="H4" s="70" t="s">
        <v>2</v>
      </c>
      <c r="I4" s="70" t="s">
        <v>26</v>
      </c>
      <c r="J4" s="70" t="s">
        <v>3</v>
      </c>
      <c r="K4" s="70" t="s">
        <v>5</v>
      </c>
    </row>
    <row r="5" spans="1:11" ht="13.5" customHeight="1">
      <c r="A5" s="42" t="s">
        <v>97</v>
      </c>
      <c r="B5" s="42" t="s">
        <v>98</v>
      </c>
      <c r="C5" s="41" t="s">
        <v>99</v>
      </c>
      <c r="D5" s="41" t="s">
        <v>87</v>
      </c>
      <c r="E5" s="71"/>
      <c r="F5" s="40" t="s">
        <v>152</v>
      </c>
      <c r="G5" s="40" t="s">
        <v>1</v>
      </c>
      <c r="H5" s="71"/>
      <c r="I5" s="71"/>
      <c r="J5" s="71"/>
      <c r="K5" s="71"/>
    </row>
    <row r="6" spans="1:11" s="4" customFormat="1" ht="24.75" customHeight="1">
      <c r="A6" s="10"/>
      <c r="B6" s="10"/>
      <c r="C6" s="10"/>
      <c r="D6" s="11" t="s">
        <v>73</v>
      </c>
      <c r="E6" s="12">
        <f t="shared" ref="E6:K6" si="0">SUM(E7:E14)</f>
        <v>5091066.8</v>
      </c>
      <c r="F6" s="12">
        <f t="shared" si="0"/>
        <v>1591066.8</v>
      </c>
      <c r="G6" s="12">
        <f t="shared" si="0"/>
        <v>3500000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</row>
    <row r="7" spans="1:11" ht="24.75" customHeight="1">
      <c r="A7" s="10" t="s">
        <v>78</v>
      </c>
      <c r="B7" s="10" t="s">
        <v>77</v>
      </c>
      <c r="C7" s="10" t="s">
        <v>76</v>
      </c>
      <c r="D7" s="11" t="s">
        <v>205</v>
      </c>
      <c r="E7" s="12">
        <v>2129958.7999999998</v>
      </c>
      <c r="F7" s="12">
        <v>1289067.76</v>
      </c>
      <c r="G7" s="12">
        <v>840891.04</v>
      </c>
      <c r="H7" s="12">
        <v>0</v>
      </c>
      <c r="I7" s="12">
        <v>0</v>
      </c>
      <c r="J7" s="12">
        <v>0</v>
      </c>
      <c r="K7" s="12">
        <v>0</v>
      </c>
    </row>
    <row r="8" spans="1:11" ht="24.75" customHeight="1">
      <c r="A8" s="10" t="s">
        <v>78</v>
      </c>
      <c r="B8" s="10" t="s">
        <v>79</v>
      </c>
      <c r="C8" s="10" t="s">
        <v>206</v>
      </c>
      <c r="D8" s="11" t="s">
        <v>207</v>
      </c>
      <c r="E8" s="12">
        <v>8690.8799999999992</v>
      </c>
      <c r="F8" s="12">
        <v>0</v>
      </c>
      <c r="G8" s="12">
        <v>8690.8799999999992</v>
      </c>
      <c r="H8" s="12">
        <v>0</v>
      </c>
      <c r="I8" s="12">
        <v>0</v>
      </c>
      <c r="J8" s="12">
        <v>0</v>
      </c>
      <c r="K8" s="12">
        <v>0</v>
      </c>
    </row>
    <row r="9" spans="1:11" ht="24.75" customHeight="1">
      <c r="A9" s="10" t="s">
        <v>78</v>
      </c>
      <c r="B9" s="10" t="s">
        <v>79</v>
      </c>
      <c r="C9" s="10" t="s">
        <v>79</v>
      </c>
      <c r="D9" s="11" t="s">
        <v>80</v>
      </c>
      <c r="E9" s="12">
        <v>237440.8</v>
      </c>
      <c r="F9" s="12">
        <v>215713.6</v>
      </c>
      <c r="G9" s="12">
        <v>21727.200000000001</v>
      </c>
      <c r="H9" s="12">
        <v>0</v>
      </c>
      <c r="I9" s="12">
        <v>0</v>
      </c>
      <c r="J9" s="12">
        <v>0</v>
      </c>
      <c r="K9" s="12">
        <v>0</v>
      </c>
    </row>
    <row r="10" spans="1:11" ht="24.75" customHeight="1">
      <c r="A10" s="10" t="s">
        <v>78</v>
      </c>
      <c r="B10" s="10" t="s">
        <v>77</v>
      </c>
      <c r="C10" s="10" t="s">
        <v>79</v>
      </c>
      <c r="D10" s="11" t="s">
        <v>208</v>
      </c>
      <c r="E10" s="12">
        <v>460000</v>
      </c>
      <c r="F10" s="12">
        <v>0</v>
      </c>
      <c r="G10" s="12">
        <v>460000</v>
      </c>
      <c r="H10" s="12">
        <v>0</v>
      </c>
      <c r="I10" s="12">
        <v>0</v>
      </c>
      <c r="J10" s="12">
        <v>0</v>
      </c>
      <c r="K10" s="12">
        <v>0</v>
      </c>
    </row>
    <row r="11" spans="1:11" ht="24.75" customHeight="1">
      <c r="A11" s="10" t="s">
        <v>78</v>
      </c>
      <c r="B11" s="10" t="s">
        <v>77</v>
      </c>
      <c r="C11" s="10" t="s">
        <v>74</v>
      </c>
      <c r="D11" s="11" t="s">
        <v>209</v>
      </c>
      <c r="E11" s="12">
        <v>420000</v>
      </c>
      <c r="F11" s="12">
        <v>0</v>
      </c>
      <c r="G11" s="12">
        <v>420000</v>
      </c>
      <c r="H11" s="12">
        <v>0</v>
      </c>
      <c r="I11" s="12">
        <v>0</v>
      </c>
      <c r="J11" s="12">
        <v>0</v>
      </c>
      <c r="K11" s="12">
        <v>0</v>
      </c>
    </row>
    <row r="12" spans="1:11" ht="24.75" customHeight="1">
      <c r="A12" s="10" t="s">
        <v>78</v>
      </c>
      <c r="B12" s="10" t="s">
        <v>77</v>
      </c>
      <c r="C12" s="10" t="s">
        <v>210</v>
      </c>
      <c r="D12" s="11" t="s">
        <v>211</v>
      </c>
      <c r="E12" s="12">
        <v>1260000</v>
      </c>
      <c r="F12" s="12">
        <v>0</v>
      </c>
      <c r="G12" s="12">
        <v>1260000</v>
      </c>
      <c r="H12" s="12">
        <v>0</v>
      </c>
      <c r="I12" s="12">
        <v>0</v>
      </c>
      <c r="J12" s="12">
        <v>0</v>
      </c>
      <c r="K12" s="12">
        <v>0</v>
      </c>
    </row>
    <row r="13" spans="1:11" ht="24.75" customHeight="1">
      <c r="A13" s="10" t="s">
        <v>78</v>
      </c>
      <c r="B13" s="10" t="s">
        <v>77</v>
      </c>
      <c r="C13" s="10" t="s">
        <v>212</v>
      </c>
      <c r="D13" s="11" t="s">
        <v>213</v>
      </c>
      <c r="E13" s="12">
        <v>480000</v>
      </c>
      <c r="F13" s="12">
        <v>0</v>
      </c>
      <c r="G13" s="12">
        <v>480000</v>
      </c>
      <c r="H13" s="12">
        <v>0</v>
      </c>
      <c r="I13" s="12">
        <v>0</v>
      </c>
      <c r="J13" s="12">
        <v>0</v>
      </c>
      <c r="K13" s="12">
        <v>0</v>
      </c>
    </row>
    <row r="14" spans="1:11" ht="24.75" customHeight="1">
      <c r="A14" s="10" t="s">
        <v>81</v>
      </c>
      <c r="B14" s="10" t="s">
        <v>76</v>
      </c>
      <c r="C14" s="10" t="s">
        <v>75</v>
      </c>
      <c r="D14" s="11" t="s">
        <v>82</v>
      </c>
      <c r="E14" s="12">
        <v>94976.320000000007</v>
      </c>
      <c r="F14" s="12">
        <v>86285.440000000002</v>
      </c>
      <c r="G14" s="12">
        <v>8690.8799999999992</v>
      </c>
      <c r="H14" s="12">
        <v>0</v>
      </c>
      <c r="I14" s="12">
        <v>0</v>
      </c>
      <c r="J14" s="12">
        <v>0</v>
      </c>
      <c r="K14" s="12">
        <v>0</v>
      </c>
    </row>
    <row r="15" spans="1:11" ht="24.75" customHeight="1"/>
    <row r="16" spans="1:11" ht="24.75" customHeight="1"/>
  </sheetData>
  <sheetProtection formatCells="0" formatColumns="0" formatRows="0"/>
  <mergeCells count="9">
    <mergeCell ref="A2:K2"/>
    <mergeCell ref="A3:E3"/>
    <mergeCell ref="K4:K5"/>
    <mergeCell ref="F4:G4"/>
    <mergeCell ref="A4:D4"/>
    <mergeCell ref="H4:H5"/>
    <mergeCell ref="I4:I5"/>
    <mergeCell ref="J4:J5"/>
    <mergeCell ref="E4:E5"/>
  </mergeCells>
  <phoneticPr fontId="2" type="noConversion"/>
  <pageMargins left="0.7" right="0.7" top="0.75" bottom="0.75" header="0.3" footer="0.3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/>
  </sheetViews>
  <sheetFormatPr defaultRowHeight="13.5"/>
  <cols>
    <col min="1" max="1" width="7" customWidth="1"/>
    <col min="2" max="3" width="7.375" customWidth="1"/>
    <col min="4" max="4" width="13.375" customWidth="1"/>
    <col min="5" max="5" width="13" customWidth="1"/>
    <col min="6" max="6" width="13.625" customWidth="1"/>
    <col min="7" max="7" width="12.625" customWidth="1"/>
    <col min="8" max="8" width="11.875" customWidth="1"/>
    <col min="10" max="10" width="13.25" customWidth="1"/>
    <col min="11" max="11" width="12" customWidth="1"/>
    <col min="12" max="12" width="12.625" customWidth="1"/>
    <col min="13" max="13" width="11.75" customWidth="1"/>
  </cols>
  <sheetData>
    <row r="1" spans="1:17" ht="13.5" customHeight="1"/>
    <row r="2" spans="1:17" ht="35.25" customHeight="1">
      <c r="A2" s="63" t="s">
        <v>154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3.5" customHeight="1">
      <c r="A3" s="66" t="s">
        <v>214</v>
      </c>
      <c r="B3" s="67"/>
      <c r="C3" s="67"/>
      <c r="D3" s="67"/>
      <c r="E3" s="67"/>
      <c r="Q3" s="38" t="s">
        <v>65</v>
      </c>
    </row>
    <row r="4" spans="1:17" ht="16.5" customHeight="1">
      <c r="A4" s="72" t="s">
        <v>85</v>
      </c>
      <c r="B4" s="74"/>
      <c r="C4" s="74"/>
      <c r="D4" s="73"/>
      <c r="E4" s="70" t="s">
        <v>7</v>
      </c>
      <c r="F4" s="72" t="s">
        <v>30</v>
      </c>
      <c r="G4" s="74"/>
      <c r="H4" s="74"/>
      <c r="I4" s="73"/>
      <c r="J4" s="72" t="s">
        <v>31</v>
      </c>
      <c r="K4" s="74"/>
      <c r="L4" s="74"/>
      <c r="M4" s="74"/>
      <c r="N4" s="74"/>
      <c r="O4" s="74"/>
      <c r="P4" s="74"/>
      <c r="Q4" s="73"/>
    </row>
    <row r="5" spans="1:17" ht="16.5" customHeight="1">
      <c r="A5" s="72" t="s">
        <v>86</v>
      </c>
      <c r="B5" s="74"/>
      <c r="C5" s="73"/>
      <c r="D5" s="70" t="s">
        <v>87</v>
      </c>
      <c r="E5" s="75"/>
      <c r="F5" s="70" t="s">
        <v>73</v>
      </c>
      <c r="G5" s="70" t="s">
        <v>88</v>
      </c>
      <c r="H5" s="70" t="s">
        <v>89</v>
      </c>
      <c r="I5" s="70" t="s">
        <v>90</v>
      </c>
      <c r="J5" s="70" t="s">
        <v>73</v>
      </c>
      <c r="K5" s="70" t="s">
        <v>91</v>
      </c>
      <c r="L5" s="70" t="s">
        <v>92</v>
      </c>
      <c r="M5" s="70" t="s">
        <v>93</v>
      </c>
      <c r="N5" s="70" t="s">
        <v>94</v>
      </c>
      <c r="O5" s="70" t="s">
        <v>66</v>
      </c>
      <c r="P5" s="70" t="s">
        <v>95</v>
      </c>
      <c r="Q5" s="76" t="s">
        <v>96</v>
      </c>
    </row>
    <row r="6" spans="1:17" ht="18" customHeight="1">
      <c r="A6" s="41" t="s">
        <v>97</v>
      </c>
      <c r="B6" s="41" t="s">
        <v>98</v>
      </c>
      <c r="C6" s="41" t="s">
        <v>99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7"/>
    </row>
    <row r="7" spans="1:17" s="4" customFormat="1" ht="21.75" customHeight="1">
      <c r="A7" s="13"/>
      <c r="B7" s="13"/>
      <c r="C7" s="13"/>
      <c r="D7" s="14" t="s">
        <v>73</v>
      </c>
      <c r="E7" s="15">
        <f t="shared" ref="E7:Q7" si="0">SUM(E8:E15)</f>
        <v>5091066.8</v>
      </c>
      <c r="F7" s="15">
        <f t="shared" si="0"/>
        <v>1758416.28</v>
      </c>
      <c r="G7" s="15">
        <f t="shared" si="0"/>
        <v>1611416.28</v>
      </c>
      <c r="H7" s="15">
        <f t="shared" si="0"/>
        <v>147000</v>
      </c>
      <c r="I7" s="15">
        <f t="shared" si="0"/>
        <v>0</v>
      </c>
      <c r="J7" s="15">
        <f t="shared" si="0"/>
        <v>3332650.52</v>
      </c>
      <c r="K7" s="15">
        <f t="shared" si="0"/>
        <v>1307650.52</v>
      </c>
      <c r="L7" s="15">
        <f t="shared" si="0"/>
        <v>1860000</v>
      </c>
      <c r="M7" s="15">
        <f t="shared" si="0"/>
        <v>165000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</row>
    <row r="8" spans="1:17" ht="21.75" customHeight="1">
      <c r="A8" s="13" t="s">
        <v>78</v>
      </c>
      <c r="B8" s="13" t="s">
        <v>77</v>
      </c>
      <c r="C8" s="13" t="s">
        <v>210</v>
      </c>
      <c r="D8" s="14" t="s">
        <v>211</v>
      </c>
      <c r="E8" s="15">
        <v>1260000</v>
      </c>
      <c r="F8" s="15">
        <v>0</v>
      </c>
      <c r="G8" s="15">
        <v>0</v>
      </c>
      <c r="H8" s="15">
        <v>0</v>
      </c>
      <c r="I8" s="15">
        <v>0</v>
      </c>
      <c r="J8" s="15">
        <v>1260000</v>
      </c>
      <c r="K8" s="15">
        <v>370000</v>
      </c>
      <c r="L8" s="15">
        <v>890000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</row>
    <row r="9" spans="1:17" ht="21.75" customHeight="1">
      <c r="A9" s="13" t="s">
        <v>78</v>
      </c>
      <c r="B9" s="13" t="s">
        <v>77</v>
      </c>
      <c r="C9" s="13" t="s">
        <v>74</v>
      </c>
      <c r="D9" s="14" t="s">
        <v>209</v>
      </c>
      <c r="E9" s="15">
        <v>420000</v>
      </c>
      <c r="F9" s="15">
        <v>0</v>
      </c>
      <c r="G9" s="15">
        <v>0</v>
      </c>
      <c r="H9" s="15">
        <v>0</v>
      </c>
      <c r="I9" s="15">
        <v>0</v>
      </c>
      <c r="J9" s="15">
        <v>420000</v>
      </c>
      <c r="K9" s="15">
        <v>270000</v>
      </c>
      <c r="L9" s="15">
        <v>30000</v>
      </c>
      <c r="M9" s="15">
        <v>120000</v>
      </c>
      <c r="N9" s="15">
        <v>0</v>
      </c>
      <c r="O9" s="15">
        <v>0</v>
      </c>
      <c r="P9" s="15">
        <v>0</v>
      </c>
      <c r="Q9" s="15">
        <v>0</v>
      </c>
    </row>
    <row r="10" spans="1:17" ht="21.75" customHeight="1">
      <c r="A10" s="13" t="s">
        <v>78</v>
      </c>
      <c r="B10" s="13" t="s">
        <v>77</v>
      </c>
      <c r="C10" s="13" t="s">
        <v>212</v>
      </c>
      <c r="D10" s="14" t="s">
        <v>213</v>
      </c>
      <c r="E10" s="15">
        <v>480000</v>
      </c>
      <c r="F10" s="15">
        <v>0</v>
      </c>
      <c r="G10" s="15">
        <v>0</v>
      </c>
      <c r="H10" s="15">
        <v>0</v>
      </c>
      <c r="I10" s="15">
        <v>0</v>
      </c>
      <c r="J10" s="15">
        <v>480000</v>
      </c>
      <c r="K10" s="15">
        <v>0</v>
      </c>
      <c r="L10" s="15">
        <v>480000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</row>
    <row r="11" spans="1:17" ht="21.75" customHeight="1">
      <c r="A11" s="13" t="s">
        <v>78</v>
      </c>
      <c r="B11" s="13" t="s">
        <v>77</v>
      </c>
      <c r="C11" s="13" t="s">
        <v>79</v>
      </c>
      <c r="D11" s="14" t="s">
        <v>208</v>
      </c>
      <c r="E11" s="15">
        <v>460000</v>
      </c>
      <c r="F11" s="15">
        <v>0</v>
      </c>
      <c r="G11" s="15">
        <v>0</v>
      </c>
      <c r="H11" s="15">
        <v>0</v>
      </c>
      <c r="I11" s="15">
        <v>0</v>
      </c>
      <c r="J11" s="15">
        <v>460000</v>
      </c>
      <c r="K11" s="15">
        <v>0</v>
      </c>
      <c r="L11" s="15">
        <v>460000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</row>
    <row r="12" spans="1:17" ht="21.75" customHeight="1">
      <c r="A12" s="13" t="s">
        <v>78</v>
      </c>
      <c r="B12" s="13" t="s">
        <v>79</v>
      </c>
      <c r="C12" s="13" t="s">
        <v>206</v>
      </c>
      <c r="D12" s="14" t="s">
        <v>207</v>
      </c>
      <c r="E12" s="15">
        <v>8690.8799999999992</v>
      </c>
      <c r="F12" s="15">
        <v>8690.8799999999992</v>
      </c>
      <c r="G12" s="15">
        <v>8690.8799999999992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</row>
    <row r="13" spans="1:17" ht="21.75" customHeight="1">
      <c r="A13" s="13" t="s">
        <v>78</v>
      </c>
      <c r="B13" s="13" t="s">
        <v>79</v>
      </c>
      <c r="C13" s="13" t="s">
        <v>79</v>
      </c>
      <c r="D13" s="14" t="s">
        <v>80</v>
      </c>
      <c r="E13" s="15">
        <v>237440.8</v>
      </c>
      <c r="F13" s="15">
        <v>237440.8</v>
      </c>
      <c r="G13" s="15">
        <v>237440.8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</row>
    <row r="14" spans="1:17" ht="21.75" customHeight="1">
      <c r="A14" s="13" t="s">
        <v>78</v>
      </c>
      <c r="B14" s="13" t="s">
        <v>77</v>
      </c>
      <c r="C14" s="13" t="s">
        <v>76</v>
      </c>
      <c r="D14" s="14" t="s">
        <v>205</v>
      </c>
      <c r="E14" s="15">
        <v>2129958.7999999998</v>
      </c>
      <c r="F14" s="15">
        <v>1417308.28</v>
      </c>
      <c r="G14" s="15">
        <v>1270308.28</v>
      </c>
      <c r="H14" s="15">
        <v>147000</v>
      </c>
      <c r="I14" s="15">
        <v>0</v>
      </c>
      <c r="J14" s="15">
        <v>712650.52</v>
      </c>
      <c r="K14" s="15">
        <v>667650.52</v>
      </c>
      <c r="L14" s="15">
        <v>0</v>
      </c>
      <c r="M14" s="15">
        <v>45000</v>
      </c>
      <c r="N14" s="15">
        <v>0</v>
      </c>
      <c r="O14" s="15">
        <v>0</v>
      </c>
      <c r="P14" s="15">
        <v>0</v>
      </c>
      <c r="Q14" s="15">
        <v>0</v>
      </c>
    </row>
    <row r="15" spans="1:17" ht="21.75" customHeight="1">
      <c r="A15" s="13" t="s">
        <v>81</v>
      </c>
      <c r="B15" s="13" t="s">
        <v>76</v>
      </c>
      <c r="C15" s="13" t="s">
        <v>75</v>
      </c>
      <c r="D15" s="14" t="s">
        <v>82</v>
      </c>
      <c r="E15" s="15">
        <v>94976.320000000007</v>
      </c>
      <c r="F15" s="15">
        <v>94976.320000000007</v>
      </c>
      <c r="G15" s="15">
        <v>94976.320000000007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</row>
    <row r="16" spans="1:17" ht="21.75" customHeight="1"/>
    <row r="17" ht="21.75" customHeight="1"/>
  </sheetData>
  <sheetProtection formatCells="0" formatColumns="0" formatRows="0"/>
  <mergeCells count="20">
    <mergeCell ref="P5:P6"/>
    <mergeCell ref="M5:M6"/>
    <mergeCell ref="K5:K6"/>
    <mergeCell ref="L5:L6"/>
    <mergeCell ref="N5:N6"/>
    <mergeCell ref="O5:O6"/>
    <mergeCell ref="D5:D6"/>
    <mergeCell ref="F5:F6"/>
    <mergeCell ref="G5:G6"/>
    <mergeCell ref="H5:H6"/>
    <mergeCell ref="J5:J6"/>
    <mergeCell ref="I5:I6"/>
    <mergeCell ref="A2:Q2"/>
    <mergeCell ref="A3:E3"/>
    <mergeCell ref="A4:D4"/>
    <mergeCell ref="A5:C5"/>
    <mergeCell ref="E4:E6"/>
    <mergeCell ref="F4:I4"/>
    <mergeCell ref="J4:Q4"/>
    <mergeCell ref="Q5:Q6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4"/>
  <sheetViews>
    <sheetView showGridLines="0" topLeftCell="E1" workbookViewId="0"/>
  </sheetViews>
  <sheetFormatPr defaultRowHeight="13.5"/>
  <cols>
    <col min="1" max="3" width="5.875" customWidth="1"/>
    <col min="4" max="4" width="13.625" customWidth="1"/>
    <col min="5" max="5" width="16.25" customWidth="1"/>
    <col min="6" max="6" width="15.125" customWidth="1"/>
    <col min="7" max="8" width="11.75" customWidth="1"/>
    <col min="9" max="9" width="10.625" customWidth="1"/>
    <col min="10" max="10" width="13.125" customWidth="1"/>
    <col min="11" max="11" width="12.875" customWidth="1"/>
    <col min="12" max="12" width="11.875" customWidth="1"/>
    <col min="15" max="15" width="11.625" customWidth="1"/>
    <col min="16" max="16" width="10.625" customWidth="1"/>
    <col min="17" max="17" width="11.75" customWidth="1"/>
  </cols>
  <sheetData>
    <row r="1" spans="1:21" ht="13.5" customHeight="1"/>
    <row r="2" spans="1:21" ht="33.75" customHeight="1">
      <c r="A2" s="63" t="s">
        <v>155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1.75" customHeight="1">
      <c r="A3" s="66" t="s">
        <v>214</v>
      </c>
      <c r="B3" s="78"/>
      <c r="C3" s="78"/>
      <c r="D3" s="78"/>
      <c r="E3" s="78"/>
    </row>
    <row r="4" spans="1:21" ht="18" customHeight="1">
      <c r="A4" s="72" t="s">
        <v>85</v>
      </c>
      <c r="B4" s="74"/>
      <c r="C4" s="73"/>
      <c r="D4" s="70" t="s">
        <v>87</v>
      </c>
      <c r="E4" s="70" t="s">
        <v>7</v>
      </c>
      <c r="F4" s="72" t="s">
        <v>69</v>
      </c>
      <c r="G4" s="74"/>
      <c r="H4" s="74"/>
      <c r="I4" s="74"/>
      <c r="J4" s="73"/>
      <c r="K4" s="72" t="s">
        <v>68</v>
      </c>
      <c r="L4" s="74"/>
      <c r="M4" s="74"/>
      <c r="N4" s="74"/>
      <c r="O4" s="74"/>
      <c r="P4" s="74"/>
      <c r="Q4" s="74"/>
      <c r="R4" s="73"/>
      <c r="S4" s="72" t="s">
        <v>67</v>
      </c>
      <c r="T4" s="73"/>
      <c r="U4" s="70" t="s">
        <v>156</v>
      </c>
    </row>
    <row r="5" spans="1:21" ht="28.5" customHeight="1">
      <c r="A5" s="41" t="s">
        <v>97</v>
      </c>
      <c r="B5" s="41" t="s">
        <v>98</v>
      </c>
      <c r="C5" s="41" t="s">
        <v>99</v>
      </c>
      <c r="D5" s="71"/>
      <c r="E5" s="71"/>
      <c r="F5" s="41" t="s">
        <v>73</v>
      </c>
      <c r="G5" s="41" t="s">
        <v>157</v>
      </c>
      <c r="H5" s="41" t="s">
        <v>158</v>
      </c>
      <c r="I5" s="41" t="s">
        <v>159</v>
      </c>
      <c r="J5" s="41" t="s">
        <v>160</v>
      </c>
      <c r="K5" s="41" t="s">
        <v>73</v>
      </c>
      <c r="L5" s="41" t="s">
        <v>161</v>
      </c>
      <c r="M5" s="41" t="s">
        <v>57</v>
      </c>
      <c r="N5" s="41" t="s">
        <v>162</v>
      </c>
      <c r="O5" s="41" t="s">
        <v>163</v>
      </c>
      <c r="P5" s="41" t="s">
        <v>164</v>
      </c>
      <c r="Q5" s="41" t="s">
        <v>82</v>
      </c>
      <c r="R5" s="41" t="s">
        <v>165</v>
      </c>
      <c r="S5" s="41" t="s">
        <v>73</v>
      </c>
      <c r="T5" s="41" t="s">
        <v>166</v>
      </c>
      <c r="U5" s="71"/>
    </row>
    <row r="6" spans="1:21" s="4" customFormat="1" ht="27" customHeight="1">
      <c r="A6" s="10"/>
      <c r="B6" s="10"/>
      <c r="C6" s="10"/>
      <c r="D6" s="11" t="s">
        <v>73</v>
      </c>
      <c r="E6" s="16">
        <f t="shared" ref="E6:U6" si="0">E7</f>
        <v>1611416.28</v>
      </c>
      <c r="F6" s="16">
        <f t="shared" si="0"/>
        <v>1187204</v>
      </c>
      <c r="G6" s="16">
        <f t="shared" si="0"/>
        <v>689352</v>
      </c>
      <c r="H6" s="16">
        <f t="shared" si="0"/>
        <v>227100</v>
      </c>
      <c r="I6" s="16">
        <f t="shared" si="0"/>
        <v>30920</v>
      </c>
      <c r="J6" s="16">
        <f t="shared" si="0"/>
        <v>239832</v>
      </c>
      <c r="K6" s="16">
        <f t="shared" si="0"/>
        <v>424212.27999999997</v>
      </c>
      <c r="L6" s="16">
        <f t="shared" si="0"/>
        <v>83104.28</v>
      </c>
      <c r="M6" s="16">
        <f t="shared" si="0"/>
        <v>0</v>
      </c>
      <c r="N6" s="16">
        <f t="shared" si="0"/>
        <v>0</v>
      </c>
      <c r="O6" s="16">
        <f t="shared" si="0"/>
        <v>237440.8</v>
      </c>
      <c r="P6" s="16">
        <f t="shared" si="0"/>
        <v>8690.8799999999992</v>
      </c>
      <c r="Q6" s="16">
        <f t="shared" si="0"/>
        <v>94976.320000000007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</row>
    <row r="7" spans="1:21" ht="27" customHeight="1">
      <c r="A7" s="10"/>
      <c r="B7" s="10"/>
      <c r="C7" s="10"/>
      <c r="D7" s="11"/>
      <c r="E7" s="16">
        <f t="shared" ref="E7:U7" si="1">SUM(E8:E11)</f>
        <v>1611416.28</v>
      </c>
      <c r="F7" s="16">
        <f t="shared" si="1"/>
        <v>1187204</v>
      </c>
      <c r="G7" s="16">
        <f t="shared" si="1"/>
        <v>689352</v>
      </c>
      <c r="H7" s="16">
        <f t="shared" si="1"/>
        <v>227100</v>
      </c>
      <c r="I7" s="16">
        <f t="shared" si="1"/>
        <v>30920</v>
      </c>
      <c r="J7" s="16">
        <f t="shared" si="1"/>
        <v>239832</v>
      </c>
      <c r="K7" s="16">
        <f t="shared" si="1"/>
        <v>424212.27999999997</v>
      </c>
      <c r="L7" s="16">
        <f t="shared" si="1"/>
        <v>83104.28</v>
      </c>
      <c r="M7" s="16">
        <f t="shared" si="1"/>
        <v>0</v>
      </c>
      <c r="N7" s="16">
        <f t="shared" si="1"/>
        <v>0</v>
      </c>
      <c r="O7" s="16">
        <f t="shared" si="1"/>
        <v>237440.8</v>
      </c>
      <c r="P7" s="16">
        <f t="shared" si="1"/>
        <v>8690.8799999999992</v>
      </c>
      <c r="Q7" s="16">
        <f t="shared" si="1"/>
        <v>94976.320000000007</v>
      </c>
      <c r="R7" s="16">
        <f t="shared" si="1"/>
        <v>0</v>
      </c>
      <c r="S7" s="16">
        <f t="shared" si="1"/>
        <v>0</v>
      </c>
      <c r="T7" s="16">
        <f t="shared" si="1"/>
        <v>0</v>
      </c>
      <c r="U7" s="16">
        <f t="shared" si="1"/>
        <v>0</v>
      </c>
    </row>
    <row r="8" spans="1:21" ht="27" customHeight="1">
      <c r="A8" s="10" t="s">
        <v>78</v>
      </c>
      <c r="B8" s="10" t="s">
        <v>79</v>
      </c>
      <c r="C8" s="10" t="s">
        <v>79</v>
      </c>
      <c r="D8" s="11" t="s">
        <v>80</v>
      </c>
      <c r="E8" s="16">
        <v>237440.8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237440.8</v>
      </c>
      <c r="L8" s="16">
        <v>0</v>
      </c>
      <c r="M8" s="16">
        <v>0</v>
      </c>
      <c r="N8" s="16">
        <v>0</v>
      </c>
      <c r="O8" s="16">
        <v>237440.8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</row>
    <row r="9" spans="1:21" ht="27" customHeight="1">
      <c r="A9" s="10" t="s">
        <v>78</v>
      </c>
      <c r="B9" s="10" t="s">
        <v>77</v>
      </c>
      <c r="C9" s="10" t="s">
        <v>76</v>
      </c>
      <c r="D9" s="11" t="s">
        <v>205</v>
      </c>
      <c r="E9" s="16">
        <v>1270308.28</v>
      </c>
      <c r="F9" s="16">
        <v>1187204</v>
      </c>
      <c r="G9" s="16">
        <v>689352</v>
      </c>
      <c r="H9" s="16">
        <v>227100</v>
      </c>
      <c r="I9" s="16">
        <v>30920</v>
      </c>
      <c r="J9" s="16">
        <v>239832</v>
      </c>
      <c r="K9" s="16">
        <v>83104.28</v>
      </c>
      <c r="L9" s="16">
        <v>83104.28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</row>
    <row r="10" spans="1:21" ht="27" customHeight="1">
      <c r="A10" s="10" t="s">
        <v>78</v>
      </c>
      <c r="B10" s="10" t="s">
        <v>79</v>
      </c>
      <c r="C10" s="10" t="s">
        <v>206</v>
      </c>
      <c r="D10" s="11" t="s">
        <v>207</v>
      </c>
      <c r="E10" s="16">
        <v>8690.8799999999992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8690.8799999999992</v>
      </c>
      <c r="L10" s="16">
        <v>0</v>
      </c>
      <c r="M10" s="16">
        <v>0</v>
      </c>
      <c r="N10" s="16">
        <v>0</v>
      </c>
      <c r="O10" s="16">
        <v>0</v>
      </c>
      <c r="P10" s="16">
        <v>8690.8799999999992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</row>
    <row r="11" spans="1:21" ht="27" customHeight="1">
      <c r="A11" s="10" t="s">
        <v>81</v>
      </c>
      <c r="B11" s="10" t="s">
        <v>76</v>
      </c>
      <c r="C11" s="10" t="s">
        <v>75</v>
      </c>
      <c r="D11" s="11" t="s">
        <v>82</v>
      </c>
      <c r="E11" s="16">
        <v>94976.320000000007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94976.320000000007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94976.320000000007</v>
      </c>
      <c r="R11" s="16">
        <v>0</v>
      </c>
      <c r="S11" s="16">
        <v>0</v>
      </c>
      <c r="T11" s="16">
        <v>0</v>
      </c>
      <c r="U11" s="16">
        <v>0</v>
      </c>
    </row>
    <row r="12" spans="1:21" ht="27" customHeight="1"/>
    <row r="13" spans="1:21" ht="27" customHeight="1"/>
    <row r="14" spans="1:21" ht="27" customHeight="1"/>
  </sheetData>
  <sheetProtection formatCells="0" formatColumns="0" formatRows="0"/>
  <mergeCells count="9">
    <mergeCell ref="A2:U2"/>
    <mergeCell ref="S4:T4"/>
    <mergeCell ref="U4:U5"/>
    <mergeCell ref="A4:C4"/>
    <mergeCell ref="D4:D5"/>
    <mergeCell ref="E4:E5"/>
    <mergeCell ref="F4:J4"/>
    <mergeCell ref="K4:R4"/>
    <mergeCell ref="A3:E3"/>
  </mergeCells>
  <phoneticPr fontId="2" type="noConversion"/>
  <pageMargins left="0.75" right="0.75" top="1" bottom="1" header="0.5" footer="0.5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X8"/>
  <sheetViews>
    <sheetView showGridLines="0" topLeftCell="F1" workbookViewId="0"/>
  </sheetViews>
  <sheetFormatPr defaultRowHeight="13.5"/>
  <cols>
    <col min="1" max="1" width="5.875" customWidth="1"/>
    <col min="2" max="2" width="6.375" customWidth="1"/>
    <col min="3" max="3" width="6" customWidth="1"/>
    <col min="5" max="5" width="15.25" customWidth="1"/>
    <col min="6" max="6" width="11.25" customWidth="1"/>
    <col min="7" max="7" width="10.5" customWidth="1"/>
    <col min="8" max="8" width="10.125" customWidth="1"/>
    <col min="9" max="9" width="11.625" customWidth="1"/>
    <col min="10" max="10" width="10.25" customWidth="1"/>
    <col min="11" max="12" width="7.75" customWidth="1"/>
    <col min="13" max="13" width="10.875" customWidth="1"/>
    <col min="14" max="14" width="10.625" customWidth="1"/>
    <col min="15" max="15" width="7.75" customWidth="1"/>
    <col min="16" max="16" width="12.25" customWidth="1"/>
    <col min="17" max="17" width="11" customWidth="1"/>
    <col min="18" max="18" width="11.375" customWidth="1"/>
    <col min="19" max="19" width="10" customWidth="1"/>
    <col min="20" max="20" width="10.125" customWidth="1"/>
    <col min="21" max="21" width="11.625" customWidth="1"/>
    <col min="22" max="23" width="7.75" customWidth="1"/>
    <col min="24" max="24" width="11" customWidth="1"/>
  </cols>
  <sheetData>
    <row r="1" spans="1:24" ht="13.5" customHeight="1"/>
    <row r="2" spans="1:24" ht="39.75" customHeight="1">
      <c r="A2" s="63" t="s">
        <v>167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ht="16.5" customHeight="1">
      <c r="A3" s="79" t="s">
        <v>214</v>
      </c>
      <c r="B3" s="80"/>
      <c r="C3" s="80"/>
      <c r="D3" s="80"/>
      <c r="E3" s="80"/>
      <c r="W3" s="85" t="s">
        <v>84</v>
      </c>
      <c r="X3" s="85"/>
    </row>
    <row r="4" spans="1:24" ht="16.5" customHeight="1">
      <c r="A4" s="86" t="s">
        <v>85</v>
      </c>
      <c r="B4" s="87"/>
      <c r="C4" s="88"/>
      <c r="D4" s="83" t="s">
        <v>87</v>
      </c>
      <c r="E4" s="83" t="s">
        <v>7</v>
      </c>
      <c r="F4" s="81" t="s">
        <v>56</v>
      </c>
      <c r="G4" s="81" t="s">
        <v>50</v>
      </c>
      <c r="H4" s="81" t="s">
        <v>61</v>
      </c>
      <c r="I4" s="83" t="s">
        <v>168</v>
      </c>
      <c r="J4" s="81" t="s">
        <v>46</v>
      </c>
      <c r="K4" s="81" t="s">
        <v>40</v>
      </c>
      <c r="L4" s="81" t="s">
        <v>54</v>
      </c>
      <c r="M4" s="81" t="s">
        <v>45</v>
      </c>
      <c r="N4" s="81" t="s">
        <v>47</v>
      </c>
      <c r="O4" s="90" t="s">
        <v>43</v>
      </c>
      <c r="P4" s="81" t="s">
        <v>55</v>
      </c>
      <c r="Q4" s="81" t="s">
        <v>48</v>
      </c>
      <c r="R4" s="81" t="s">
        <v>33</v>
      </c>
      <c r="S4" s="90" t="s">
        <v>58</v>
      </c>
      <c r="T4" s="81" t="s">
        <v>53</v>
      </c>
      <c r="U4" s="81" t="s">
        <v>42</v>
      </c>
      <c r="V4" s="81" t="s">
        <v>62</v>
      </c>
      <c r="W4" s="81" t="s">
        <v>60</v>
      </c>
      <c r="X4" s="81" t="s">
        <v>49</v>
      </c>
    </row>
    <row r="5" spans="1:24" ht="18.75" customHeight="1">
      <c r="A5" s="42" t="s">
        <v>97</v>
      </c>
      <c r="B5" s="42" t="s">
        <v>98</v>
      </c>
      <c r="C5" s="42" t="s">
        <v>99</v>
      </c>
      <c r="D5" s="89"/>
      <c r="E5" s="89"/>
      <c r="F5" s="82"/>
      <c r="G5" s="82"/>
      <c r="H5" s="82"/>
      <c r="I5" s="84"/>
      <c r="J5" s="82"/>
      <c r="K5" s="82"/>
      <c r="L5" s="82"/>
      <c r="M5" s="82"/>
      <c r="N5" s="82"/>
      <c r="O5" s="91"/>
      <c r="P5" s="82"/>
      <c r="Q5" s="82"/>
      <c r="R5" s="82"/>
      <c r="S5" s="91"/>
      <c r="T5" s="82"/>
      <c r="U5" s="82"/>
      <c r="V5" s="82"/>
      <c r="W5" s="82"/>
      <c r="X5" s="82"/>
    </row>
    <row r="6" spans="1:24" s="4" customFormat="1" ht="27" customHeight="1">
      <c r="A6" s="10"/>
      <c r="B6" s="10"/>
      <c r="C6" s="10"/>
      <c r="D6" s="11" t="s">
        <v>73</v>
      </c>
      <c r="E6" s="17">
        <f t="shared" ref="E6:X6" si="0">E7</f>
        <v>147000</v>
      </c>
      <c r="F6" s="16">
        <f t="shared" si="0"/>
        <v>16500</v>
      </c>
      <c r="G6" s="16">
        <f t="shared" si="0"/>
        <v>2930</v>
      </c>
      <c r="H6" s="16">
        <f t="shared" si="0"/>
        <v>2800</v>
      </c>
      <c r="I6" s="16">
        <f t="shared" si="0"/>
        <v>19200</v>
      </c>
      <c r="J6" s="16">
        <f t="shared" si="0"/>
        <v>2500</v>
      </c>
      <c r="K6" s="16">
        <f t="shared" si="0"/>
        <v>0</v>
      </c>
      <c r="L6" s="16">
        <f t="shared" si="0"/>
        <v>0</v>
      </c>
      <c r="M6" s="16">
        <f t="shared" si="0"/>
        <v>14000</v>
      </c>
      <c r="N6" s="16">
        <f t="shared" si="0"/>
        <v>19000</v>
      </c>
      <c r="O6" s="16">
        <f t="shared" si="0"/>
        <v>0</v>
      </c>
      <c r="P6" s="16">
        <f t="shared" si="0"/>
        <v>12000</v>
      </c>
      <c r="Q6" s="16">
        <f t="shared" si="0"/>
        <v>2300</v>
      </c>
      <c r="R6" s="16">
        <f t="shared" si="0"/>
        <v>27500</v>
      </c>
      <c r="S6" s="16">
        <f t="shared" si="0"/>
        <v>1500</v>
      </c>
      <c r="T6" s="16">
        <f t="shared" si="0"/>
        <v>5530</v>
      </c>
      <c r="U6" s="16">
        <f t="shared" si="0"/>
        <v>17240</v>
      </c>
      <c r="V6" s="16">
        <f t="shared" si="0"/>
        <v>0</v>
      </c>
      <c r="W6" s="16">
        <f t="shared" si="0"/>
        <v>0</v>
      </c>
      <c r="X6" s="16">
        <f t="shared" si="0"/>
        <v>1000</v>
      </c>
    </row>
    <row r="7" spans="1:24" ht="27" customHeight="1">
      <c r="A7" s="10" t="s">
        <v>78</v>
      </c>
      <c r="B7" s="10" t="s">
        <v>77</v>
      </c>
      <c r="C7" s="10" t="s">
        <v>76</v>
      </c>
      <c r="D7" s="11" t="s">
        <v>205</v>
      </c>
      <c r="E7" s="17">
        <v>147000</v>
      </c>
      <c r="F7" s="16">
        <v>16500</v>
      </c>
      <c r="G7" s="16">
        <v>2930</v>
      </c>
      <c r="H7" s="16">
        <v>2800</v>
      </c>
      <c r="I7" s="16">
        <v>19200</v>
      </c>
      <c r="J7" s="16">
        <v>2500</v>
      </c>
      <c r="K7" s="16">
        <v>0</v>
      </c>
      <c r="L7" s="16">
        <v>0</v>
      </c>
      <c r="M7" s="16">
        <v>14000</v>
      </c>
      <c r="N7" s="16">
        <v>19000</v>
      </c>
      <c r="O7" s="16">
        <v>0</v>
      </c>
      <c r="P7" s="16">
        <v>12000</v>
      </c>
      <c r="Q7" s="16">
        <v>2300</v>
      </c>
      <c r="R7" s="16">
        <v>27500</v>
      </c>
      <c r="S7" s="16">
        <v>1500</v>
      </c>
      <c r="T7" s="16">
        <v>5530</v>
      </c>
      <c r="U7" s="16">
        <v>17240</v>
      </c>
      <c r="V7" s="16">
        <v>0</v>
      </c>
      <c r="W7" s="16">
        <v>0</v>
      </c>
      <c r="X7" s="16">
        <v>1000</v>
      </c>
    </row>
    <row r="8" spans="1:24" ht="27" customHeight="1"/>
  </sheetData>
  <sheetProtection formatCells="0" formatColumns="0" formatRows="0"/>
  <mergeCells count="25">
    <mergeCell ref="U4:U5"/>
    <mergeCell ref="V4:V5"/>
    <mergeCell ref="O4:O5"/>
    <mergeCell ref="P4:P5"/>
    <mergeCell ref="Q4:Q5"/>
    <mergeCell ref="A2:X2"/>
    <mergeCell ref="W3:X3"/>
    <mergeCell ref="A4:C4"/>
    <mergeCell ref="D4:D5"/>
    <mergeCell ref="E4:E5"/>
    <mergeCell ref="F4:F5"/>
    <mergeCell ref="G4:G5"/>
    <mergeCell ref="W4:W5"/>
    <mergeCell ref="L4:L5"/>
    <mergeCell ref="S4:S5"/>
    <mergeCell ref="A3:E3"/>
    <mergeCell ref="X4:X5"/>
    <mergeCell ref="H4:H5"/>
    <mergeCell ref="I4:I5"/>
    <mergeCell ref="M4:M5"/>
    <mergeCell ref="N4:N5"/>
    <mergeCell ref="J4:J5"/>
    <mergeCell ref="K4:K5"/>
    <mergeCell ref="R4:R5"/>
    <mergeCell ref="T4:T5"/>
  </mergeCells>
  <phoneticPr fontId="2" type="noConversion"/>
  <pageMargins left="0.75" right="0.75" top="1" bottom="1" header="0.5" footer="0.5"/>
  <pageSetup paperSize="9" scale="6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P7"/>
  <sheetViews>
    <sheetView showGridLines="0" workbookViewId="0"/>
  </sheetViews>
  <sheetFormatPr defaultRowHeight="13.5"/>
  <cols>
    <col min="1" max="3" width="5.375" customWidth="1"/>
    <col min="4" max="4" width="16.875" customWidth="1"/>
    <col min="5" max="5" width="17.75" customWidth="1"/>
    <col min="16" max="16" width="10.875" customWidth="1"/>
  </cols>
  <sheetData>
    <row r="1" spans="1:16" ht="13.5" customHeight="1"/>
    <row r="2" spans="1:16" ht="36" customHeight="1">
      <c r="A2" s="63" t="s">
        <v>169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ht="21" customHeight="1">
      <c r="A3" s="79" t="s">
        <v>214</v>
      </c>
      <c r="B3" s="80"/>
      <c r="C3" s="80"/>
      <c r="D3" s="80"/>
      <c r="E3" s="80"/>
      <c r="P3" t="s">
        <v>84</v>
      </c>
    </row>
    <row r="4" spans="1:16" ht="15.75" customHeight="1">
      <c r="A4" s="68" t="s">
        <v>85</v>
      </c>
      <c r="B4" s="98"/>
      <c r="C4" s="69"/>
      <c r="D4" s="64" t="s">
        <v>87</v>
      </c>
      <c r="E4" s="64" t="s">
        <v>7</v>
      </c>
      <c r="F4" s="64" t="s">
        <v>170</v>
      </c>
      <c r="G4" s="64" t="s">
        <v>171</v>
      </c>
      <c r="H4" s="94" t="s">
        <v>59</v>
      </c>
      <c r="I4" s="94" t="s">
        <v>51</v>
      </c>
      <c r="J4" s="94" t="s">
        <v>38</v>
      </c>
      <c r="K4" s="94" t="s">
        <v>41</v>
      </c>
      <c r="L4" s="94" t="s">
        <v>57</v>
      </c>
      <c r="M4" s="92" t="s">
        <v>39</v>
      </c>
      <c r="N4" s="96" t="s">
        <v>52</v>
      </c>
      <c r="O4" s="92" t="s">
        <v>44</v>
      </c>
      <c r="P4" s="64" t="s">
        <v>172</v>
      </c>
    </row>
    <row r="5" spans="1:16" ht="28.5" customHeight="1">
      <c r="A5" s="37" t="s">
        <v>97</v>
      </c>
      <c r="B5" s="37" t="s">
        <v>98</v>
      </c>
      <c r="C5" s="37" t="s">
        <v>99</v>
      </c>
      <c r="D5" s="65"/>
      <c r="E5" s="65"/>
      <c r="F5" s="65"/>
      <c r="G5" s="65"/>
      <c r="H5" s="95"/>
      <c r="I5" s="95"/>
      <c r="J5" s="95"/>
      <c r="K5" s="95"/>
      <c r="L5" s="95"/>
      <c r="M5" s="93"/>
      <c r="N5" s="97"/>
      <c r="O5" s="93"/>
      <c r="P5" s="65"/>
    </row>
    <row r="6" spans="1:16" s="4" customFormat="1" ht="29.25" customHeight="1">
      <c r="A6" s="11"/>
      <c r="B6" s="11"/>
      <c r="C6" s="11"/>
      <c r="D6" s="11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9.25" customHeight="1"/>
  </sheetData>
  <sheetProtection formatCells="0" formatColumns="0" formatRows="0"/>
  <mergeCells count="16">
    <mergeCell ref="A3:E3"/>
    <mergeCell ref="A2:P2"/>
    <mergeCell ref="A4:C4"/>
    <mergeCell ref="D4:D5"/>
    <mergeCell ref="E4:E5"/>
    <mergeCell ref="F4:F5"/>
    <mergeCell ref="G4:G5"/>
    <mergeCell ref="H4:H5"/>
    <mergeCell ref="I4:I5"/>
    <mergeCell ref="J4:J5"/>
    <mergeCell ref="P4:P5"/>
    <mergeCell ref="O4:O5"/>
    <mergeCell ref="K4:K5"/>
    <mergeCell ref="L4:L5"/>
    <mergeCell ref="M4:M5"/>
    <mergeCell ref="N4:N5"/>
  </mergeCells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"/>
  <sheetViews>
    <sheetView showGridLines="0" showZeros="0" topLeftCell="A7" workbookViewId="0">
      <selection sqref="A1:G1"/>
    </sheetView>
  </sheetViews>
  <sheetFormatPr defaultRowHeight="13.5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spans="1:7" ht="51" customHeight="1">
      <c r="A1" s="60" t="s">
        <v>101</v>
      </c>
      <c r="B1" s="60"/>
      <c r="C1" s="60"/>
      <c r="D1" s="60"/>
      <c r="E1" s="60"/>
      <c r="F1" s="60"/>
      <c r="G1" s="60"/>
    </row>
    <row r="2" spans="1:7" ht="18.75" customHeight="1">
      <c r="A2" s="9" t="s">
        <v>201</v>
      </c>
      <c r="B2" s="35"/>
      <c r="C2" s="35"/>
      <c r="D2" s="36"/>
      <c r="E2" s="46"/>
      <c r="F2" s="46"/>
      <c r="G2" s="46" t="s">
        <v>84</v>
      </c>
    </row>
    <row r="3" spans="1:7" ht="18.75" customHeight="1">
      <c r="A3" s="61" t="s">
        <v>102</v>
      </c>
      <c r="B3" s="62"/>
      <c r="C3" s="61" t="s">
        <v>104</v>
      </c>
      <c r="D3" s="99"/>
      <c r="E3" s="99"/>
      <c r="F3" s="99"/>
      <c r="G3" s="62"/>
    </row>
    <row r="4" spans="1:7" ht="26.25" customHeight="1">
      <c r="A4" s="47" t="s">
        <v>63</v>
      </c>
      <c r="B4" s="47" t="s">
        <v>173</v>
      </c>
      <c r="C4" s="47" t="s">
        <v>63</v>
      </c>
      <c r="D4" s="47" t="s">
        <v>73</v>
      </c>
      <c r="E4" s="48" t="s">
        <v>174</v>
      </c>
      <c r="F4" s="48" t="s">
        <v>175</v>
      </c>
      <c r="G4" s="48" t="s">
        <v>64</v>
      </c>
    </row>
    <row r="5" spans="1:7" s="4" customFormat="1" ht="24" customHeight="1">
      <c r="A5" s="2" t="s">
        <v>105</v>
      </c>
      <c r="B5" s="2">
        <v>5091066.8</v>
      </c>
      <c r="C5" s="2" t="s">
        <v>106</v>
      </c>
      <c r="D5" s="3">
        <v>0</v>
      </c>
      <c r="E5" s="15">
        <v>0</v>
      </c>
      <c r="F5" s="15">
        <v>0</v>
      </c>
      <c r="G5" s="12"/>
    </row>
    <row r="6" spans="1:7" s="4" customFormat="1" ht="24" customHeight="1">
      <c r="A6" s="2" t="s">
        <v>107</v>
      </c>
      <c r="B6" s="2">
        <v>1591066.8</v>
      </c>
      <c r="C6" s="2" t="s">
        <v>109</v>
      </c>
      <c r="D6" s="3">
        <v>0</v>
      </c>
      <c r="E6" s="15">
        <v>0</v>
      </c>
      <c r="F6" s="15">
        <v>0</v>
      </c>
      <c r="G6" s="12"/>
    </row>
    <row r="7" spans="1:7" s="4" customFormat="1" ht="24.75" customHeight="1">
      <c r="A7" s="2" t="s">
        <v>110</v>
      </c>
      <c r="B7" s="2">
        <v>3500000</v>
      </c>
      <c r="C7" s="2" t="s">
        <v>112</v>
      </c>
      <c r="D7" s="3">
        <v>0</v>
      </c>
      <c r="E7" s="15">
        <v>0</v>
      </c>
      <c r="F7" s="15">
        <v>0</v>
      </c>
      <c r="G7" s="12"/>
    </row>
    <row r="8" spans="1:7" s="4" customFormat="1" ht="24.75" customHeight="1">
      <c r="A8" s="2" t="s">
        <v>2</v>
      </c>
      <c r="B8" s="2">
        <v>0</v>
      </c>
      <c r="C8" s="2" t="s">
        <v>114</v>
      </c>
      <c r="D8" s="3">
        <v>0</v>
      </c>
      <c r="E8" s="15">
        <v>0</v>
      </c>
      <c r="F8" s="15">
        <v>0</v>
      </c>
      <c r="G8" s="12"/>
    </row>
    <row r="9" spans="1:7" s="4" customFormat="1" ht="23.25" customHeight="1">
      <c r="A9" s="2" t="s">
        <v>26</v>
      </c>
      <c r="B9" s="2">
        <v>0</v>
      </c>
      <c r="C9" s="2" t="s">
        <v>115</v>
      </c>
      <c r="D9" s="3">
        <v>0</v>
      </c>
      <c r="E9" s="15">
        <v>0</v>
      </c>
      <c r="F9" s="15">
        <v>0</v>
      </c>
      <c r="G9" s="12"/>
    </row>
    <row r="10" spans="1:7" s="4" customFormat="1" ht="24.75" customHeight="1">
      <c r="A10" s="2" t="s">
        <v>116</v>
      </c>
      <c r="B10" s="2">
        <v>0</v>
      </c>
      <c r="C10" s="2" t="s">
        <v>117</v>
      </c>
      <c r="D10" s="3">
        <v>0</v>
      </c>
      <c r="E10" s="15">
        <v>0</v>
      </c>
      <c r="F10" s="15">
        <v>0</v>
      </c>
      <c r="G10" s="12"/>
    </row>
    <row r="11" spans="1:7" s="4" customFormat="1" ht="23.25" customHeight="1">
      <c r="A11" s="2" t="s">
        <v>3</v>
      </c>
      <c r="B11" s="2">
        <v>0</v>
      </c>
      <c r="C11" s="2" t="s">
        <v>118</v>
      </c>
      <c r="D11" s="3">
        <v>0</v>
      </c>
      <c r="E11" s="15">
        <v>0</v>
      </c>
      <c r="F11" s="15">
        <v>0</v>
      </c>
      <c r="G11" s="12"/>
    </row>
    <row r="12" spans="1:7" s="4" customFormat="1" ht="23.25" customHeight="1">
      <c r="A12" s="2" t="s">
        <v>4</v>
      </c>
      <c r="B12" s="2">
        <v>0</v>
      </c>
      <c r="C12" s="2" t="s">
        <v>120</v>
      </c>
      <c r="D12" s="3">
        <v>4996090.4800000004</v>
      </c>
      <c r="E12" s="15">
        <v>0</v>
      </c>
      <c r="F12" s="15">
        <v>0</v>
      </c>
      <c r="G12" s="12"/>
    </row>
    <row r="13" spans="1:7" s="4" customFormat="1" ht="24" customHeight="1">
      <c r="A13" s="2" t="s">
        <v>5</v>
      </c>
      <c r="B13" s="2">
        <v>0</v>
      </c>
      <c r="C13" s="2" t="s">
        <v>122</v>
      </c>
      <c r="D13" s="3">
        <v>0</v>
      </c>
      <c r="E13" s="15">
        <v>0</v>
      </c>
      <c r="F13" s="15">
        <v>0</v>
      </c>
      <c r="G13" s="12"/>
    </row>
    <row r="14" spans="1:7" s="4" customFormat="1" ht="23.25" customHeight="1">
      <c r="A14" s="5" t="s">
        <v>6</v>
      </c>
      <c r="B14" s="2">
        <v>0</v>
      </c>
      <c r="C14" s="2" t="s">
        <v>124</v>
      </c>
      <c r="D14" s="3">
        <v>0</v>
      </c>
      <c r="E14" s="15">
        <v>0</v>
      </c>
      <c r="F14" s="15">
        <v>0</v>
      </c>
      <c r="G14" s="12"/>
    </row>
    <row r="15" spans="1:7" s="4" customFormat="1" ht="21.75" customHeight="1">
      <c r="A15" s="2"/>
      <c r="B15" s="2"/>
      <c r="C15" s="2" t="s">
        <v>126</v>
      </c>
      <c r="D15" s="3">
        <v>0</v>
      </c>
      <c r="E15" s="15">
        <v>0</v>
      </c>
      <c r="F15" s="15">
        <v>0</v>
      </c>
      <c r="G15" s="12"/>
    </row>
    <row r="16" spans="1:7" s="4" customFormat="1" ht="22.5" customHeight="1">
      <c r="A16" s="2"/>
      <c r="B16" s="2"/>
      <c r="C16" s="2" t="s">
        <v>128</v>
      </c>
      <c r="D16" s="3">
        <v>0</v>
      </c>
      <c r="E16" s="15">
        <v>0</v>
      </c>
      <c r="F16" s="15">
        <v>0</v>
      </c>
      <c r="G16" s="12"/>
    </row>
    <row r="17" spans="1:7" s="4" customFormat="1" ht="22.5" customHeight="1">
      <c r="A17" s="2"/>
      <c r="B17" s="2"/>
      <c r="C17" s="2" t="s">
        <v>130</v>
      </c>
      <c r="D17" s="3">
        <v>0</v>
      </c>
      <c r="E17" s="15">
        <v>0</v>
      </c>
      <c r="F17" s="15">
        <v>0</v>
      </c>
      <c r="G17" s="12"/>
    </row>
    <row r="18" spans="1:7" s="4" customFormat="1" ht="22.5" customHeight="1">
      <c r="A18" s="2"/>
      <c r="B18" s="2"/>
      <c r="C18" s="2" t="s">
        <v>132</v>
      </c>
      <c r="D18" s="3">
        <v>0</v>
      </c>
      <c r="E18" s="15">
        <v>0</v>
      </c>
      <c r="F18" s="15">
        <v>0</v>
      </c>
      <c r="G18" s="12"/>
    </row>
    <row r="19" spans="1:7" s="4" customFormat="1" ht="20.25" customHeight="1">
      <c r="A19" s="2"/>
      <c r="B19" s="2"/>
      <c r="C19" s="2" t="s">
        <v>133</v>
      </c>
      <c r="D19" s="3">
        <v>0</v>
      </c>
      <c r="E19" s="15">
        <v>0</v>
      </c>
      <c r="F19" s="15">
        <v>0</v>
      </c>
      <c r="G19" s="12"/>
    </row>
    <row r="20" spans="1:7" s="4" customFormat="1" ht="21" customHeight="1">
      <c r="A20" s="2"/>
      <c r="B20" s="2"/>
      <c r="C20" s="2" t="s">
        <v>134</v>
      </c>
      <c r="D20" s="3">
        <v>0</v>
      </c>
      <c r="E20" s="15">
        <v>0</v>
      </c>
      <c r="F20" s="15">
        <v>0</v>
      </c>
      <c r="G20" s="12"/>
    </row>
    <row r="21" spans="1:7" s="4" customFormat="1" ht="21" customHeight="1">
      <c r="A21" s="2"/>
      <c r="B21" s="2"/>
      <c r="C21" s="2" t="s">
        <v>135</v>
      </c>
      <c r="D21" s="3">
        <v>0</v>
      </c>
      <c r="E21" s="15">
        <v>0</v>
      </c>
      <c r="F21" s="15">
        <v>0</v>
      </c>
      <c r="G21" s="12"/>
    </row>
    <row r="22" spans="1:7" s="4" customFormat="1" ht="21.75" customHeight="1">
      <c r="A22" s="2"/>
      <c r="B22" s="2"/>
      <c r="C22" s="2" t="s">
        <v>136</v>
      </c>
      <c r="D22" s="3">
        <v>0</v>
      </c>
      <c r="E22" s="15">
        <v>0</v>
      </c>
      <c r="F22" s="15">
        <v>0</v>
      </c>
      <c r="G22" s="12"/>
    </row>
    <row r="23" spans="1:7" s="4" customFormat="1" ht="19.5" customHeight="1">
      <c r="A23" s="2"/>
      <c r="B23" s="2"/>
      <c r="C23" s="2" t="s">
        <v>137</v>
      </c>
      <c r="D23" s="3">
        <v>0</v>
      </c>
      <c r="E23" s="15">
        <v>0</v>
      </c>
      <c r="F23" s="15">
        <v>0</v>
      </c>
      <c r="G23" s="12"/>
    </row>
    <row r="24" spans="1:7" s="4" customFormat="1" ht="20.25" customHeight="1">
      <c r="A24" s="2"/>
      <c r="B24" s="2"/>
      <c r="C24" s="2" t="s">
        <v>138</v>
      </c>
      <c r="D24" s="3">
        <v>94976.320000000007</v>
      </c>
      <c r="E24" s="15">
        <v>0</v>
      </c>
      <c r="F24" s="15">
        <v>0</v>
      </c>
      <c r="G24" s="12"/>
    </row>
    <row r="25" spans="1:7" s="4" customFormat="1" ht="20.25" customHeight="1">
      <c r="A25" s="2"/>
      <c r="B25" s="2"/>
      <c r="C25" s="2" t="s">
        <v>139</v>
      </c>
      <c r="D25" s="3">
        <v>0</v>
      </c>
      <c r="E25" s="15">
        <v>0</v>
      </c>
      <c r="F25" s="15">
        <v>0</v>
      </c>
      <c r="G25" s="12"/>
    </row>
    <row r="26" spans="1:7" s="4" customFormat="1" ht="19.5" customHeight="1">
      <c r="A26" s="2"/>
      <c r="B26" s="2"/>
      <c r="C26" s="2" t="s">
        <v>140</v>
      </c>
      <c r="D26" s="3">
        <v>0</v>
      </c>
      <c r="E26" s="15">
        <v>0</v>
      </c>
      <c r="F26" s="15">
        <v>0</v>
      </c>
      <c r="G26" s="12"/>
    </row>
    <row r="27" spans="1:7" s="4" customFormat="1" ht="20.25" customHeight="1">
      <c r="A27" s="2"/>
      <c r="B27" s="2"/>
      <c r="C27" s="2" t="s">
        <v>141</v>
      </c>
      <c r="D27" s="3">
        <v>0</v>
      </c>
      <c r="E27" s="15">
        <v>0</v>
      </c>
      <c r="F27" s="15">
        <v>0</v>
      </c>
      <c r="G27" s="12"/>
    </row>
    <row r="28" spans="1:7" s="4" customFormat="1" ht="20.25" customHeight="1">
      <c r="A28" s="2"/>
      <c r="B28" s="2"/>
      <c r="C28" s="2" t="s">
        <v>142</v>
      </c>
      <c r="D28" s="3">
        <v>0</v>
      </c>
      <c r="E28" s="15">
        <v>0</v>
      </c>
      <c r="F28" s="15">
        <v>0</v>
      </c>
      <c r="G28" s="12"/>
    </row>
    <row r="29" spans="1:7" s="4" customFormat="1" ht="20.25" customHeight="1">
      <c r="A29" s="2"/>
      <c r="B29" s="2"/>
      <c r="C29" s="2" t="s">
        <v>143</v>
      </c>
      <c r="D29" s="3">
        <v>0</v>
      </c>
      <c r="E29" s="15">
        <v>0</v>
      </c>
      <c r="F29" s="15">
        <v>0</v>
      </c>
      <c r="G29" s="12"/>
    </row>
    <row r="30" spans="1:7" s="4" customFormat="1" ht="21" customHeight="1">
      <c r="A30" s="2"/>
      <c r="B30" s="2"/>
      <c r="C30" s="2" t="s">
        <v>144</v>
      </c>
      <c r="D30" s="3">
        <v>0</v>
      </c>
      <c r="E30" s="15">
        <v>0</v>
      </c>
      <c r="F30" s="15">
        <v>0</v>
      </c>
      <c r="G30" s="12"/>
    </row>
    <row r="31" spans="1:7" s="4" customFormat="1" ht="21" customHeight="1">
      <c r="A31" s="2"/>
      <c r="B31" s="2"/>
      <c r="C31" s="2" t="s">
        <v>145</v>
      </c>
      <c r="D31" s="3">
        <v>0</v>
      </c>
      <c r="E31" s="15">
        <v>0</v>
      </c>
      <c r="F31" s="15">
        <v>0</v>
      </c>
      <c r="G31" s="12"/>
    </row>
    <row r="32" spans="1:7" s="4" customFormat="1" ht="20.25" customHeight="1">
      <c r="A32" s="2"/>
      <c r="B32" s="2"/>
      <c r="C32" s="2" t="s">
        <v>146</v>
      </c>
      <c r="D32" s="3">
        <v>0</v>
      </c>
      <c r="E32" s="15">
        <v>0</v>
      </c>
      <c r="F32" s="15">
        <v>0</v>
      </c>
      <c r="G32" s="12"/>
    </row>
    <row r="33" spans="1:7" ht="18" customHeight="1">
      <c r="A33" s="32"/>
      <c r="B33" s="33"/>
      <c r="C33" s="33"/>
      <c r="D33" s="34"/>
      <c r="E33" s="45"/>
      <c r="F33" s="45"/>
      <c r="G33" s="44"/>
    </row>
    <row r="34" spans="1:7" s="4" customFormat="1" ht="18.75" customHeight="1">
      <c r="A34" s="6" t="s">
        <v>147</v>
      </c>
      <c r="B34" s="7">
        <v>5091066.8</v>
      </c>
      <c r="C34" s="7" t="s">
        <v>148</v>
      </c>
      <c r="D34" s="8">
        <v>5091066.8</v>
      </c>
      <c r="E34" s="20">
        <v>0</v>
      </c>
      <c r="F34" s="21">
        <v>0</v>
      </c>
      <c r="G34" s="22"/>
    </row>
  </sheetData>
  <sheetProtection formatCells="0" formatColumns="0" formatRows="0"/>
  <mergeCells count="3">
    <mergeCell ref="A3:B3"/>
    <mergeCell ref="C3:G3"/>
    <mergeCell ref="A1:G1"/>
  </mergeCells>
  <phoneticPr fontId="2" type="noConversion"/>
  <printOptions horizontalCentered="1"/>
  <pageMargins left="0.15748031496062992" right="0.15748031496062992" top="0.74803149606299213" bottom="0.39370078740157483" header="0.15748031496062992" footer="0.1574803149606299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7"/>
  <sheetViews>
    <sheetView showGridLines="0" workbookViewId="0">
      <selection activeCell="E1" sqref="A1:Q2"/>
    </sheetView>
  </sheetViews>
  <sheetFormatPr defaultRowHeight="13.5"/>
  <cols>
    <col min="1" max="1" width="3.875" customWidth="1"/>
    <col min="2" max="3" width="4" customWidth="1"/>
    <col min="4" max="4" width="30.875" customWidth="1"/>
    <col min="5" max="5" width="13.625" customWidth="1"/>
    <col min="6" max="6" width="14.625" customWidth="1"/>
    <col min="7" max="7" width="14.5" customWidth="1"/>
    <col min="8" max="8" width="11.75" customWidth="1"/>
    <col min="9" max="9" width="8" customWidth="1"/>
    <col min="10" max="10" width="14" customWidth="1"/>
    <col min="11" max="11" width="13.625" customWidth="1"/>
    <col min="12" max="12" width="14.5" customWidth="1"/>
    <col min="13" max="13" width="12.125" customWidth="1"/>
    <col min="14" max="15" width="7.75" customWidth="1"/>
    <col min="16" max="16" width="6.75" customWidth="1"/>
    <col min="17" max="17" width="7.25" customWidth="1"/>
  </cols>
  <sheetData>
    <row r="1" spans="1:17" ht="13.5" customHeight="1"/>
    <row r="2" spans="1:17" ht="36" customHeight="1">
      <c r="A2" s="101" t="s">
        <v>176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21" customHeight="1">
      <c r="A3" s="79" t="s">
        <v>215</v>
      </c>
      <c r="B3" s="80"/>
      <c r="C3" s="80"/>
      <c r="D3" s="80"/>
      <c r="E3" s="80"/>
      <c r="J3" s="49"/>
      <c r="K3" s="49"/>
      <c r="L3" s="49"/>
      <c r="M3" s="49"/>
      <c r="N3" s="49"/>
      <c r="O3" s="49"/>
      <c r="P3" s="105" t="s">
        <v>84</v>
      </c>
      <c r="Q3" s="105"/>
    </row>
    <row r="4" spans="1:17" ht="17.25" customHeight="1">
      <c r="A4" s="68" t="s">
        <v>85</v>
      </c>
      <c r="B4" s="98"/>
      <c r="C4" s="98"/>
      <c r="D4" s="69"/>
      <c r="E4" s="64" t="s">
        <v>7</v>
      </c>
      <c r="F4" s="68" t="s">
        <v>30</v>
      </c>
      <c r="G4" s="98"/>
      <c r="H4" s="98"/>
      <c r="I4" s="69"/>
      <c r="J4" s="104" t="s">
        <v>31</v>
      </c>
      <c r="K4" s="104"/>
      <c r="L4" s="104"/>
      <c r="M4" s="104"/>
      <c r="N4" s="104"/>
      <c r="O4" s="104"/>
      <c r="P4" s="104"/>
      <c r="Q4" s="104"/>
    </row>
    <row r="5" spans="1:17" ht="20.25" customHeight="1">
      <c r="A5" s="68" t="s">
        <v>86</v>
      </c>
      <c r="B5" s="98"/>
      <c r="C5" s="69"/>
      <c r="D5" s="64" t="s">
        <v>87</v>
      </c>
      <c r="E5" s="100"/>
      <c r="F5" s="64" t="s">
        <v>73</v>
      </c>
      <c r="G5" s="64" t="s">
        <v>88</v>
      </c>
      <c r="H5" s="64" t="s">
        <v>89</v>
      </c>
      <c r="I5" s="64" t="s">
        <v>90</v>
      </c>
      <c r="J5" s="64" t="s">
        <v>73</v>
      </c>
      <c r="K5" s="64" t="s">
        <v>91</v>
      </c>
      <c r="L5" s="64" t="s">
        <v>92</v>
      </c>
      <c r="M5" s="64" t="s">
        <v>93</v>
      </c>
      <c r="N5" s="64" t="s">
        <v>94</v>
      </c>
      <c r="O5" s="64" t="s">
        <v>66</v>
      </c>
      <c r="P5" s="64" t="s">
        <v>95</v>
      </c>
      <c r="Q5" s="102" t="s">
        <v>96</v>
      </c>
    </row>
    <row r="6" spans="1:17" ht="21.75" customHeight="1">
      <c r="A6" s="37" t="s">
        <v>97</v>
      </c>
      <c r="B6" s="37" t="s">
        <v>98</v>
      </c>
      <c r="C6" s="37" t="s">
        <v>99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103"/>
    </row>
    <row r="7" spans="1:17" s="4" customFormat="1" ht="26.25" customHeight="1">
      <c r="A7" s="10"/>
      <c r="B7" s="10"/>
      <c r="C7" s="10"/>
      <c r="D7" s="11" t="s">
        <v>73</v>
      </c>
      <c r="E7" s="16">
        <f t="shared" ref="E7:Q7" si="0">SUM(E8:E15)</f>
        <v>5091066.8</v>
      </c>
      <c r="F7" s="16">
        <f t="shared" si="0"/>
        <v>1758416.28</v>
      </c>
      <c r="G7" s="16">
        <f t="shared" si="0"/>
        <v>1611416.28</v>
      </c>
      <c r="H7" s="16">
        <f t="shared" si="0"/>
        <v>147000</v>
      </c>
      <c r="I7" s="16">
        <f t="shared" si="0"/>
        <v>0</v>
      </c>
      <c r="J7" s="16">
        <f t="shared" si="0"/>
        <v>3332650.52</v>
      </c>
      <c r="K7" s="16">
        <f t="shared" si="0"/>
        <v>1307650.52</v>
      </c>
      <c r="L7" s="16">
        <f t="shared" si="0"/>
        <v>1860000</v>
      </c>
      <c r="M7" s="16">
        <f t="shared" si="0"/>
        <v>165000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</row>
    <row r="8" spans="1:17" ht="26.25" customHeight="1">
      <c r="A8" s="10" t="s">
        <v>78</v>
      </c>
      <c r="B8" s="10" t="s">
        <v>77</v>
      </c>
      <c r="C8" s="10" t="s">
        <v>212</v>
      </c>
      <c r="D8" s="11" t="s">
        <v>213</v>
      </c>
      <c r="E8" s="16">
        <v>480000</v>
      </c>
      <c r="F8" s="16">
        <v>0</v>
      </c>
      <c r="G8" s="16">
        <v>0</v>
      </c>
      <c r="H8" s="16">
        <v>0</v>
      </c>
      <c r="I8" s="16">
        <v>0</v>
      </c>
      <c r="J8" s="16">
        <v>480000</v>
      </c>
      <c r="K8" s="16">
        <v>0</v>
      </c>
      <c r="L8" s="16">
        <v>480000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</row>
    <row r="9" spans="1:17" ht="26.25" customHeight="1">
      <c r="A9" s="10" t="s">
        <v>78</v>
      </c>
      <c r="B9" s="10" t="s">
        <v>77</v>
      </c>
      <c r="C9" s="10" t="s">
        <v>79</v>
      </c>
      <c r="D9" s="11" t="s">
        <v>208</v>
      </c>
      <c r="E9" s="16">
        <v>460000</v>
      </c>
      <c r="F9" s="16">
        <v>0</v>
      </c>
      <c r="G9" s="16">
        <v>0</v>
      </c>
      <c r="H9" s="16">
        <v>0</v>
      </c>
      <c r="I9" s="16">
        <v>0</v>
      </c>
      <c r="J9" s="16">
        <v>460000</v>
      </c>
      <c r="K9" s="16">
        <v>0</v>
      </c>
      <c r="L9" s="16">
        <v>460000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</row>
    <row r="10" spans="1:17" ht="26.25" customHeight="1">
      <c r="A10" s="10" t="s">
        <v>78</v>
      </c>
      <c r="B10" s="10" t="s">
        <v>77</v>
      </c>
      <c r="C10" s="10" t="s">
        <v>76</v>
      </c>
      <c r="D10" s="11" t="s">
        <v>205</v>
      </c>
      <c r="E10" s="16">
        <v>2129958.7999999998</v>
      </c>
      <c r="F10" s="16">
        <v>1417308.28</v>
      </c>
      <c r="G10" s="16">
        <v>1270308.28</v>
      </c>
      <c r="H10" s="16">
        <v>147000</v>
      </c>
      <c r="I10" s="16">
        <v>0</v>
      </c>
      <c r="J10" s="16">
        <v>712650.52</v>
      </c>
      <c r="K10" s="16">
        <v>667650.52</v>
      </c>
      <c r="L10" s="16">
        <v>0</v>
      </c>
      <c r="M10" s="16">
        <v>45000</v>
      </c>
      <c r="N10" s="16">
        <v>0</v>
      </c>
      <c r="O10" s="16">
        <v>0</v>
      </c>
      <c r="P10" s="16">
        <v>0</v>
      </c>
      <c r="Q10" s="16">
        <v>0</v>
      </c>
    </row>
    <row r="11" spans="1:17" ht="26.25" customHeight="1">
      <c r="A11" s="10" t="s">
        <v>78</v>
      </c>
      <c r="B11" s="10" t="s">
        <v>79</v>
      </c>
      <c r="C11" s="10" t="s">
        <v>206</v>
      </c>
      <c r="D11" s="11" t="s">
        <v>207</v>
      </c>
      <c r="E11" s="16">
        <v>8690.8799999999992</v>
      </c>
      <c r="F11" s="16">
        <v>8690.8799999999992</v>
      </c>
      <c r="G11" s="16">
        <v>8690.8799999999992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</row>
    <row r="12" spans="1:17" ht="26.25" customHeight="1">
      <c r="A12" s="10" t="s">
        <v>78</v>
      </c>
      <c r="B12" s="10" t="s">
        <v>77</v>
      </c>
      <c r="C12" s="10" t="s">
        <v>210</v>
      </c>
      <c r="D12" s="11" t="s">
        <v>211</v>
      </c>
      <c r="E12" s="16">
        <v>1260000</v>
      </c>
      <c r="F12" s="16">
        <v>0</v>
      </c>
      <c r="G12" s="16">
        <v>0</v>
      </c>
      <c r="H12" s="16">
        <v>0</v>
      </c>
      <c r="I12" s="16">
        <v>0</v>
      </c>
      <c r="J12" s="16">
        <v>1260000</v>
      </c>
      <c r="K12" s="16">
        <v>370000</v>
      </c>
      <c r="L12" s="16">
        <v>890000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</row>
    <row r="13" spans="1:17" ht="26.25" customHeight="1">
      <c r="A13" s="10" t="s">
        <v>78</v>
      </c>
      <c r="B13" s="10" t="s">
        <v>77</v>
      </c>
      <c r="C13" s="10" t="s">
        <v>74</v>
      </c>
      <c r="D13" s="11" t="s">
        <v>209</v>
      </c>
      <c r="E13" s="16">
        <v>420000</v>
      </c>
      <c r="F13" s="16">
        <v>0</v>
      </c>
      <c r="G13" s="16">
        <v>0</v>
      </c>
      <c r="H13" s="16">
        <v>0</v>
      </c>
      <c r="I13" s="16">
        <v>0</v>
      </c>
      <c r="J13" s="16">
        <v>420000</v>
      </c>
      <c r="K13" s="16">
        <v>270000</v>
      </c>
      <c r="L13" s="16">
        <v>30000</v>
      </c>
      <c r="M13" s="16">
        <v>120000</v>
      </c>
      <c r="N13" s="16">
        <v>0</v>
      </c>
      <c r="O13" s="16">
        <v>0</v>
      </c>
      <c r="P13" s="16">
        <v>0</v>
      </c>
      <c r="Q13" s="16">
        <v>0</v>
      </c>
    </row>
    <row r="14" spans="1:17" ht="26.25" customHeight="1">
      <c r="A14" s="10" t="s">
        <v>78</v>
      </c>
      <c r="B14" s="10" t="s">
        <v>79</v>
      </c>
      <c r="C14" s="10" t="s">
        <v>79</v>
      </c>
      <c r="D14" s="11" t="s">
        <v>80</v>
      </c>
      <c r="E14" s="16">
        <v>237440.8</v>
      </c>
      <c r="F14" s="16">
        <v>237440.8</v>
      </c>
      <c r="G14" s="16">
        <v>237440.8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ht="26.25" customHeight="1">
      <c r="A15" s="10" t="s">
        <v>81</v>
      </c>
      <c r="B15" s="10" t="s">
        <v>76</v>
      </c>
      <c r="C15" s="10" t="s">
        <v>75</v>
      </c>
      <c r="D15" s="11" t="s">
        <v>82</v>
      </c>
      <c r="E15" s="16">
        <v>94976.320000000007</v>
      </c>
      <c r="F15" s="16">
        <v>94976.320000000007</v>
      </c>
      <c r="G15" s="16">
        <v>94976.320000000007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</row>
    <row r="16" spans="1:17" ht="26.25" customHeight="1"/>
    <row r="17" ht="26.25" customHeight="1"/>
  </sheetData>
  <sheetProtection formatCells="0" formatColumns="0" formatRows="0"/>
  <mergeCells count="21">
    <mergeCell ref="K5:K6"/>
    <mergeCell ref="H5:H6"/>
    <mergeCell ref="P3:Q3"/>
    <mergeCell ref="L5:L6"/>
    <mergeCell ref="G5:G6"/>
    <mergeCell ref="J5:J6"/>
    <mergeCell ref="A2:Q2"/>
    <mergeCell ref="Q5:Q6"/>
    <mergeCell ref="J4:Q4"/>
    <mergeCell ref="N5:N6"/>
    <mergeCell ref="O5:O6"/>
    <mergeCell ref="P5:P6"/>
    <mergeCell ref="M5:M6"/>
    <mergeCell ref="A3:E3"/>
    <mergeCell ref="F5:F6"/>
    <mergeCell ref="A4:D4"/>
    <mergeCell ref="A5:C5"/>
    <mergeCell ref="E4:E6"/>
    <mergeCell ref="F4:I4"/>
    <mergeCell ref="I5:I6"/>
    <mergeCell ref="D5:D6"/>
  </mergeCells>
  <phoneticPr fontId="2" type="noConversion"/>
  <pageMargins left="0.75" right="0.75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  <vt:lpstr>部门收入总表!Print_Area</vt:lpstr>
      <vt:lpstr>部门收支总表!Print_Area</vt:lpstr>
      <vt:lpstr>部门支出总表!Print_Area</vt:lpstr>
      <vt:lpstr>'部门支出总表(分类)'!Print_Area</vt:lpstr>
      <vt:lpstr>财政拨款收支总表!Print_Area</vt:lpstr>
      <vt:lpstr>'基本-个人家庭'!Print_Area</vt:lpstr>
      <vt:lpstr>'基本-工资福利'!Print_Area</vt:lpstr>
      <vt:lpstr>'基本-商品和服务支出'!Print_Area</vt:lpstr>
      <vt:lpstr>基金!Print_Area</vt:lpstr>
      <vt:lpstr>绩效目标整体申报!Print_Area</vt:lpstr>
      <vt:lpstr>绩效申报!Print_Area</vt:lpstr>
      <vt:lpstr>经费拨款!Print_Area</vt:lpstr>
      <vt:lpstr>三公!Print_Area</vt:lpstr>
      <vt:lpstr>'一般-个人家庭'!Print_Area</vt:lpstr>
      <vt:lpstr>'一般-工资福利'!Print_Area</vt:lpstr>
      <vt:lpstr>'一般-商品和服务支出'!Print_Area</vt:lpstr>
      <vt:lpstr>一般预算基本支出表!Print_Area</vt:lpstr>
      <vt:lpstr>一般预算支出表!Print_Area</vt:lpstr>
      <vt:lpstr>专户!Print_Area</vt:lpstr>
      <vt:lpstr>专项!Print_Area</vt:lpstr>
      <vt:lpstr>部门收入总表!Print_Titles</vt:lpstr>
      <vt:lpstr>部门收支总表!Print_Titles</vt:lpstr>
      <vt:lpstr>部门支出总表!Print_Titles</vt:lpstr>
      <vt:lpstr>'部门支出总表(分类)'!Print_Titles</vt:lpstr>
      <vt:lpstr>财政拨款收支总表!Print_Titles</vt:lpstr>
      <vt:lpstr>'基本-个人家庭'!Print_Titles</vt:lpstr>
      <vt:lpstr>'基本-工资福利'!Print_Titles</vt:lpstr>
      <vt:lpstr>'基本-商品和服务支出'!Print_Titles</vt:lpstr>
      <vt:lpstr>基金!Print_Titles</vt:lpstr>
      <vt:lpstr>绩效目标整体申报!Print_Titles</vt:lpstr>
      <vt:lpstr>绩效申报!Print_Titles</vt:lpstr>
      <vt:lpstr>经费拨款!Print_Titles</vt:lpstr>
      <vt:lpstr>三公!Print_Titles</vt:lpstr>
      <vt:lpstr>'一般-个人家庭'!Print_Titles</vt:lpstr>
      <vt:lpstr>'一般-工资福利'!Print_Titles</vt:lpstr>
      <vt:lpstr>'一般-商品和服务支出'!Print_Titles</vt:lpstr>
      <vt:lpstr>一般预算基本支出表!Print_Titles</vt:lpstr>
      <vt:lpstr>一般预算支出表!Print_Titles</vt:lpstr>
      <vt:lpstr>专户!Print_Titles</vt:lpstr>
      <vt:lpstr>专项!Print_Titles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lenovo</cp:lastModifiedBy>
  <cp:lastPrinted>2018-03-12T01:53:29Z</cp:lastPrinted>
  <dcterms:created xsi:type="dcterms:W3CDTF">2018-01-21T05:02:24Z</dcterms:created>
  <dcterms:modified xsi:type="dcterms:W3CDTF">2018-03-12T01:54:17Z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7671382</vt:i4>
  </property>
</Properties>
</file>