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部门支出总表!$A$1:$K$9</definedName>
    <definedName name="_xlnm.Print_Area" localSheetId="3">'部门支出总表(分类)'!$A$1:$Q$10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绩效申报!$A$1:$K$9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专项!$A$1:$H$8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<sst xmlns="http://schemas.openxmlformats.org/spreadsheetml/2006/main" count="623" uniqueCount="222">
  <si>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</si>
  <si>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</si>
  <si>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</si>
  <si>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</si>
  <si>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</si>
  <si>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</si>
  <si>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</si>
  <si>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</si>
  <si>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</si>
  <si>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</si>
  <si>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</si>
  <si>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</si>
  <si>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</si>
  <si>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</si>
  <si>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</si>
  <si>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</si>
  <si>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</si>
  <si>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</si>
  <si>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</si>
  <si>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</si>
  <si>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</si>
  <si>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</si>
  <si>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</si>
  <si>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</si>
  <si>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</si>
  <si>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</si>
  <si>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</si>
  <si>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</si>
  <si>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</si>
  <si>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</si>
  <si>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</si>
  <si>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</si>
  <si>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</si>
  <si>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</si>
  <si>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</si>
  <si>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</si>
  <si>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</si>
  <si>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</si>
  <si>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</si>
  <si>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</si>
  <si>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</si>
  <si>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</si>
  <si>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</si>
  <si>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</si>
  <si>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</si>
  <si>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</si>
  <si>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</si>
  <si>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</si>
  <si>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</si>
  <si>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</si>
  <si>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</si>
  <si>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</si>
  <si>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</si>
  <si>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</si>
  <si>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</si>
  <si>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</si>
  <si>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</si>
  <si>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</si>
  <si>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</si>
  <si>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</si>
  <si>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</si>
  <si>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</si>
  <si>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</si>
  <si>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</si>
  <si>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</si>
  <si>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</si>
  <si>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</si>
  <si>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</si>
  <si>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</si>
  <si>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</si>
  <si>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</si>
  <si>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</si>
  <si>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</si>
  <si>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</si>
  <si>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</si>
  <si>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</si>
  <si>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</si>
  <si>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09</t>
  </si>
  <si>
    <t>社会保险经办机构</t>
  </si>
  <si>
    <t>05</t>
  </si>
  <si>
    <t>机关事业单位基本养老保险缴费支出</t>
  </si>
  <si>
    <t>221</t>
  </si>
  <si>
    <t>02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</si>
  <si>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</si>
  <si>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</si>
  <si>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</si>
  <si>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</si>
  <si>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</si>
  <si>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</si>
  <si>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</si>
  <si>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</si>
  <si>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</si>
  <si>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</si>
  <si>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</si>
  <si>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</si>
  <si>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</si>
  <si>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</si>
  <si>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</si>
  <si>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</si>
  <si>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</si>
  <si>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</si>
  <si>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</si>
  <si>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</si>
  <si>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</si>
  <si>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</si>
  <si>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</si>
  <si>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</si>
  <si>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</si>
  <si>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</si>
  <si>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</si>
  <si>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</si>
  <si>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</si>
  <si>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</si>
  <si>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</si>
  <si>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</si>
  <si>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</si>
  <si>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</si>
  <si>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</si>
  <si>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</si>
  <si>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</si>
  <si>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</si>
  <si>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</si>
  <si>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</si>
  <si>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</si>
  <si>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</si>
  <si>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</si>
  <si>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</si>
  <si>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</si>
  <si>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</si>
  <si>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</si>
  <si>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</si>
  <si>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</si>
  <si>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</si>
  <si>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</si>
  <si>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</si>
  <si>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</si>
  <si>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</si>
  <si>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</si>
  <si>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</si>
  <si>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</si>
  <si>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</si>
  <si>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</si>
  <si>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</si>
  <si>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</si>
  <si>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</si>
  <si>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</si>
  <si>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</si>
  <si>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</si>
  <si>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</si>
  <si>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</si>
  <si>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</si>
  <si>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</si>
  <si>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</si>
  <si>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</si>
  <si>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</si>
  <si>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</si>
  <si>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</si>
  <si>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</si>
  <si>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</si>
  <si>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</si>
  <si>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</si>
  <si>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</si>
  <si>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</si>
  <si>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</si>
  <si>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</si>
  <si>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</si>
  <si>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</si>
  <si>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</si>
  <si>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</si>
  <si>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</si>
  <si>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</si>
  <si>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</si>
  <si>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</si>
  <si>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</si>
  <si>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</si>
  <si>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</si>
  <si>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</si>
  <si>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</si>
  <si>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</si>
  <si>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</si>
  <si>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</si>
  <si>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</si>
  <si>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</si>
  <si>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</si>
  <si>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</si>
  <si>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</si>
  <si>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</si>
  <si>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</si>
  <si>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</si>
  <si>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</si>
  <si>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</si>
  <si>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</si>
  <si>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</si>
  <si>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</si>
  <si>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</si>
  <si>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</si>
  <si>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</si>
  <si>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</si>
  <si>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</si>
  <si>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</si>
  <si>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</si>
  <si>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</si>
  <si>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502011</t>
  </si>
  <si>
    <t>单位临湘市城乡居民医疗保险保险管理服务中心</t>
    <phoneticPr fontId="2" type="noConversion"/>
  </si>
  <si>
    <t>单位:临湘市城乡居民医疗保险保险管理服务中心</t>
    <phoneticPr fontId="2" type="noConversion"/>
  </si>
  <si>
    <t>单位临湘市城乡居民医疗保险保险管理服务中心</t>
    <phoneticPr fontId="2" type="noConversion"/>
  </si>
  <si>
    <t>填报单位：临湘市城乡居民医疗保险保险管理服务中心</t>
    <phoneticPr fontId="2" type="noConversion"/>
  </si>
  <si>
    <t>稽查等工作经费</t>
  </si>
  <si>
    <t>城乡居民医保筹资工作经费</t>
  </si>
  <si>
    <t>临湘市城乡居民医疗保险保险管理服务中心</t>
  </si>
  <si>
    <t>单位：临湘市城乡居民医疗保险保险管理服务中心</t>
    <phoneticPr fontId="2" type="noConversion"/>
  </si>
  <si>
    <t>城乡居民医保基金监管、稽查工作经费</t>
  </si>
  <si>
    <t xml:space="preserve">推进社会发展，使城乡居民医保基金合理有效化使用。_x000D_
</t>
  </si>
  <si>
    <t>使城乡居民医保基金合理有效化使用</t>
  </si>
  <si>
    <t>确实解决一部分居民看病难看病贵因病致贫、因病返贫的现象。</t>
  </si>
  <si>
    <t>有效的提高城乡居民医保筹资参合率</t>
  </si>
  <si>
    <t>完成城乡居民医保筹资参合95%以上</t>
  </si>
  <si>
    <t>闾艳</t>
  </si>
  <si>
    <t>3768331</t>
  </si>
  <si>
    <t>负责全年城乡居民医疗保险的业务管理、监督、指导和经办服务。</t>
  </si>
  <si>
    <t>1、有效提高城乡居民医保筹资参合率_x000D_
2、整合、完善城乡居民医保医院、村卫生室、药店网络信息系统_x000D_
3、推动社会发展，使城乡居民医保基金合理、有效化使用_x000D_
4、着实解决一部分城乡居民看病难看病贵，因病返贫因病致贫的现象</t>
  </si>
  <si>
    <t>提高城乡居民医保筹资参合率，达到95%以上，努力实现全民参保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</si>
</sst>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107</v>
      </c>
      <c r="B1" s="2"/>
      <c r="C1" s="2"/>
      <c r="D1" s="2"/>
      <c r="E1" s="2"/>
      <c r="F1" s="2"/>
    </row>
    <row r="2" spans="1:6" ht="18.75" customHeight="1">
      <c r="A2" s="62" t="s">
        <v>206</v>
      </c>
      <c r="B2" s="96"/>
      <c r="C2" s="96"/>
      <c r="D2" s="96"/>
      <c r="E2" s="96"/>
      <c r="F2" s="97" t="s">
        <v>85</v>
      </c>
    </row>
    <row r="3" spans="1:6" ht="18.75" customHeight="1">
      <c r="A3" s="3" t="s">
        <v>108</v>
      </c>
      <c r="B3" s="4"/>
      <c r="C3" s="3" t="s">
        <v>109</v>
      </c>
      <c r="D3" s="4"/>
      <c r="E3" s="3" t="s">
        <v>110</v>
      </c>
      <c r="F3" s="4"/>
    </row>
    <row r="4" spans="1:6" s="57" customFormat="1" ht="24" customHeight="1">
      <c r="A4" s="55" t="s">
        <v>111</v>
      </c>
      <c r="B4" s="55">
        <v>3449891.9</v>
      </c>
      <c r="C4" s="55" t="s">
        <v>30</v>
      </c>
      <c r="D4" s="55">
        <v>1639891.9</v>
      </c>
      <c r="E4" s="55" t="s">
        <v>112</v>
      </c>
      <c r="F4" s="56">
        <v>0</v>
      </c>
    </row>
    <row r="5" spans="1:6" s="57" customFormat="1" ht="24" customHeight="1">
      <c r="A5" s="55" t="s">
        <v>113</v>
      </c>
      <c r="B5" s="55">
        <v>3449891.9</v>
      </c>
      <c r="C5" s="55" t="s">
        <v>114</v>
      </c>
      <c r="D5" s="55">
        <v>1503891.9</v>
      </c>
      <c r="E5" s="55" t="s">
        <v>115</v>
      </c>
      <c r="F5" s="56">
        <v>0</v>
      </c>
    </row>
    <row r="6" spans="1:6" s="57" customFormat="1" ht="24.75" customHeight="1">
      <c r="A6" s="55" t="s">
        <v>116</v>
      </c>
      <c r="B6" s="55">
        <v>0</v>
      </c>
      <c r="C6" s="55" t="s">
        <v>117</v>
      </c>
      <c r="D6" s="55">
        <v>136000</v>
      </c>
      <c r="E6" s="55" t="s">
        <v>118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119</v>
      </c>
      <c r="D7" s="55">
        <v>0</v>
      </c>
      <c r="E7" s="55" t="s">
        <v>120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1810000</v>
      </c>
      <c r="E8" s="55" t="s">
        <v>121</v>
      </c>
      <c r="F8" s="56">
        <v>0</v>
      </c>
    </row>
    <row r="9" spans="1:6" s="57" customFormat="1" ht="24.75" customHeight="1">
      <c r="A9" s="55" t="s">
        <v>122</v>
      </c>
      <c r="B9" s="55">
        <v>0</v>
      </c>
      <c r="C9" s="55" t="s">
        <v>117</v>
      </c>
      <c r="D9" s="55">
        <v>1610000</v>
      </c>
      <c r="E9" s="55" t="s">
        <v>123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119</v>
      </c>
      <c r="D10" s="55">
        <v>0</v>
      </c>
      <c r="E10" s="55" t="s">
        <v>124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125</v>
      </c>
      <c r="D11" s="55">
        <v>0</v>
      </c>
      <c r="E11" s="55" t="s">
        <v>126</v>
      </c>
      <c r="F11" s="56">
        <v>3360772.38</v>
      </c>
    </row>
    <row r="12" spans="1:6" s="57" customFormat="1" ht="24" customHeight="1">
      <c r="A12" s="55" t="s">
        <v>5</v>
      </c>
      <c r="B12" s="55">
        <v>0</v>
      </c>
      <c r="C12" s="55" t="s">
        <v>127</v>
      </c>
      <c r="D12" s="55">
        <v>200000</v>
      </c>
      <c r="E12" s="55" t="s">
        <v>128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129</v>
      </c>
      <c r="D13" s="55">
        <v>0</v>
      </c>
      <c r="E13" s="55" t="s">
        <v>130</v>
      </c>
      <c r="F13" s="56">
        <v>0</v>
      </c>
    </row>
    <row r="14" spans="1:6" s="57" customFormat="1" ht="21.75" customHeight="1">
      <c r="A14" s="55"/>
      <c r="B14" s="55"/>
      <c r="C14" s="55" t="s">
        <v>131</v>
      </c>
      <c r="D14" s="55">
        <v>0</v>
      </c>
      <c r="E14" s="55" t="s">
        <v>132</v>
      </c>
      <c r="F14" s="56">
        <v>0</v>
      </c>
    </row>
    <row r="15" spans="1:6" s="57" customFormat="1" ht="22.5" customHeight="1">
      <c r="A15" s="55"/>
      <c r="B15" s="55"/>
      <c r="C15" s="55" t="s">
        <v>133</v>
      </c>
      <c r="D15" s="55">
        <v>0</v>
      </c>
      <c r="E15" s="55" t="s">
        <v>134</v>
      </c>
      <c r="F15" s="56">
        <v>0</v>
      </c>
    </row>
    <row r="16" spans="1:6" s="57" customFormat="1" ht="22.5" customHeight="1">
      <c r="A16" s="55"/>
      <c r="B16" s="55"/>
      <c r="C16" s="55" t="s">
        <v>135</v>
      </c>
      <c r="D16" s="55">
        <v>0</v>
      </c>
      <c r="E16" s="55" t="s">
        <v>136</v>
      </c>
      <c r="F16" s="56">
        <v>0</v>
      </c>
    </row>
    <row r="17" spans="1:6" s="57" customFormat="1" ht="22.5" customHeight="1">
      <c r="A17" s="55"/>
      <c r="B17" s="55"/>
      <c r="C17" s="55" t="s">
        <v>137</v>
      </c>
      <c r="D17" s="55">
        <v>0</v>
      </c>
      <c r="E17" s="55" t="s">
        <v>138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139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140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141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142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143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144</v>
      </c>
      <c r="F23" s="56">
        <v>89119.52</v>
      </c>
    </row>
    <row r="24" spans="1:6" s="57" customFormat="1" ht="20.25" customHeight="1">
      <c r="A24" s="55"/>
      <c r="B24" s="55"/>
      <c r="C24" s="55"/>
      <c r="D24" s="55"/>
      <c r="E24" s="55" t="s">
        <v>145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146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147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148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149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150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151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152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153</v>
      </c>
      <c r="B33" s="60">
        <v>3449891.9</v>
      </c>
      <c r="C33" s="60" t="s">
        <v>154</v>
      </c>
      <c r="D33" s="60">
        <v>3449891.9</v>
      </c>
      <c r="E33" s="60" t="s">
        <v>154</v>
      </c>
      <c r="F33" s="61">
        <v>3449891.9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179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203</v>
      </c>
      <c r="B3" s="25"/>
      <c r="C3" s="25"/>
      <c r="D3" s="25"/>
      <c r="E3" s="25"/>
      <c r="F3" s="130"/>
      <c r="G3" s="130"/>
      <c r="H3" s="130"/>
      <c r="I3" s="132" t="s">
        <v>85</v>
      </c>
    </row>
    <row r="4" spans="1:9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</row>
    <row r="6" spans="1:9" ht="18" customHeight="1">
      <c r="A6" s="131" t="s">
        <v>91</v>
      </c>
      <c r="B6" s="131" t="s">
        <v>92</v>
      </c>
      <c r="C6" s="131" t="s">
        <v>93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1639891.9000000001</v>
      </c>
      <c r="F7" s="70">
        <f>SUM(F8:F10)</f>
        <v>1639891.9000000001</v>
      </c>
      <c r="G7" s="69">
        <f>SUM(G8:G10)</f>
        <v>1503891.9000000001</v>
      </c>
      <c r="H7" s="69">
        <f>SUM(H8:H10)</f>
        <v>136000</v>
      </c>
      <c r="I7" s="69">
        <f>SUM(I8:I10)</f>
        <v>0</v>
      </c>
    </row>
    <row r="8" spans="1:9" ht="30" customHeight="1">
      <c r="A8" s="63" t="s">
        <v>75</v>
      </c>
      <c r="B8" s="63" t="s">
        <v>79</v>
      </c>
      <c r="C8" s="63" t="s">
        <v>79</v>
      </c>
      <c r="D8" s="64" t="s">
        <v>80</v>
      </c>
      <c r="E8" s="70">
        <v>222798.8</v>
      </c>
      <c r="F8" s="70">
        <v>222798.8</v>
      </c>
      <c r="G8" s="69">
        <v>222798.8</v>
      </c>
      <c r="H8" s="69">
        <v>0</v>
      </c>
      <c r="I8" s="69">
        <v>0</v>
      </c>
    </row>
    <row r="9" spans="1:9" ht="30" customHeight="1">
      <c r="A9" s="63" t="s">
        <v>75</v>
      </c>
      <c r="B9" s="63" t="s">
        <v>76</v>
      </c>
      <c r="C9" s="63" t="s">
        <v>77</v>
      </c>
      <c r="D9" s="64" t="s">
        <v>78</v>
      </c>
      <c r="E9" s="70">
        <v>1327973.58</v>
      </c>
      <c r="F9" s="70">
        <v>1327973.58</v>
      </c>
      <c r="G9" s="69">
        <v>1191973.58</v>
      </c>
      <c r="H9" s="69">
        <v>136000</v>
      </c>
      <c r="I9" s="69">
        <v>0</v>
      </c>
    </row>
    <row r="10" spans="1:9" ht="30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70">
        <v>89119.52</v>
      </c>
      <c r="F10" s="70">
        <v>89119.52</v>
      </c>
      <c r="G10" s="69">
        <v>89119.52</v>
      </c>
      <c r="H10" s="69">
        <v>0</v>
      </c>
      <c r="I10" s="69">
        <v>0</v>
      </c>
    </row>
    <row r="11" spans="1:9" ht="30" customHeight="1"/>
  </sheetData>
  <sheetProtection formatCells="0" formatColumns="0" formatRows="0"/>
  <mergeCells count="11"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  <mergeCell ref="A3:E3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205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85</v>
      </c>
    </row>
    <row r="4" spans="1:21" ht="19.5" customHeight="1">
      <c r="A4" s="10" t="s">
        <v>86</v>
      </c>
      <c r="B4" s="39"/>
      <c r="C4" s="11"/>
      <c r="D4" s="5" t="s">
        <v>87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162</v>
      </c>
    </row>
    <row r="5" spans="1:21" ht="39" customHeight="1">
      <c r="A5" s="134" t="s">
        <v>91</v>
      </c>
      <c r="B5" s="134" t="s">
        <v>92</v>
      </c>
      <c r="C5" s="134" t="s">
        <v>93</v>
      </c>
      <c r="D5" s="6"/>
      <c r="E5" s="6"/>
      <c r="F5" s="134" t="s">
        <v>73</v>
      </c>
      <c r="G5" s="134" t="s">
        <v>163</v>
      </c>
      <c r="H5" s="134" t="s">
        <v>164</v>
      </c>
      <c r="I5" s="134" t="s">
        <v>165</v>
      </c>
      <c r="J5" s="134" t="s">
        <v>166</v>
      </c>
      <c r="K5" s="134" t="s">
        <v>73</v>
      </c>
      <c r="L5" s="134" t="s">
        <v>167</v>
      </c>
      <c r="M5" s="134" t="s">
        <v>171</v>
      </c>
      <c r="N5" s="134" t="s">
        <v>168</v>
      </c>
      <c r="O5" s="134" t="s">
        <v>169</v>
      </c>
      <c r="P5" s="134" t="s">
        <v>170</v>
      </c>
      <c r="Q5" s="134" t="s">
        <v>83</v>
      </c>
      <c r="R5" s="134" t="s">
        <v>57</v>
      </c>
      <c r="S5" s="134" t="s">
        <v>73</v>
      </c>
      <c r="T5" s="134" t="s">
        <v>172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SUM(E7:E9)</f>
        <v>1503891.9000000001</v>
      </c>
      <c r="F6" s="78">
        <f>SUM(F7:F9)</f>
        <v>1113994</v>
      </c>
      <c r="G6" s="78">
        <f>SUM(G7:G9)</f>
        <v>639792</v>
      </c>
      <c r="H6" s="78">
        <f>SUM(H7:H9)</f>
        <v>83160</v>
      </c>
      <c r="I6" s="78">
        <f>SUM(I7:I9)</f>
        <v>8578</v>
      </c>
      <c r="J6" s="78">
        <f>SUM(J7:J9)</f>
        <v>382464</v>
      </c>
      <c r="K6" s="78">
        <f>SUM(K7:K9)</f>
        <v>389897.9</v>
      </c>
      <c r="L6" s="78">
        <f>SUM(L7:L9)</f>
        <v>77979.58</v>
      </c>
      <c r="M6" s="78">
        <f>SUM(M7:M9)</f>
        <v>0</v>
      </c>
      <c r="N6" s="78">
        <f>SUM(N7:N9)</f>
        <v>0</v>
      </c>
      <c r="O6" s="78">
        <f>SUM(O7:O9)</f>
        <v>222798.8</v>
      </c>
      <c r="P6" s="78">
        <f>SUM(P7:P9)</f>
        <v>0</v>
      </c>
      <c r="Q6" s="78">
        <f>SUM(Q7:Q9)</f>
        <v>89119.52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80</v>
      </c>
      <c r="E7" s="78">
        <v>222798.8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222798.8</v>
      </c>
      <c r="L7" s="78">
        <v>0</v>
      </c>
      <c r="M7" s="78">
        <v>0</v>
      </c>
      <c r="N7" s="78">
        <v>0</v>
      </c>
      <c r="O7" s="78">
        <v>222798.8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1</v>
      </c>
      <c r="C8" s="64">
        <v>9</v>
      </c>
      <c r="D8" s="64" t="s">
        <v>78</v>
      </c>
      <c r="E8" s="78">
        <v>1191973.58</v>
      </c>
      <c r="F8" s="78">
        <v>1113994</v>
      </c>
      <c r="G8" s="78">
        <v>639792</v>
      </c>
      <c r="H8" s="78">
        <v>83160</v>
      </c>
      <c r="I8" s="78">
        <v>8578</v>
      </c>
      <c r="J8" s="78">
        <v>382464</v>
      </c>
      <c r="K8" s="78">
        <v>77979.58</v>
      </c>
      <c r="L8" s="78">
        <v>77979.58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83</v>
      </c>
      <c r="E9" s="78">
        <v>89119.52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89119.52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89119.52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85</v>
      </c>
    </row>
    <row r="4" spans="1:24" ht="18" customHeight="1">
      <c r="A4" s="10" t="s">
        <v>86</v>
      </c>
      <c r="B4" s="39"/>
      <c r="C4" s="11"/>
      <c r="D4" s="5" t="s">
        <v>87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174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91</v>
      </c>
      <c r="B5" s="136" t="s">
        <v>92</v>
      </c>
      <c r="C5" s="136" t="s">
        <v>93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8">
        <f>E7</f>
        <v>1746000</v>
      </c>
      <c r="F6" s="78">
        <f>F7</f>
        <v>291900</v>
      </c>
      <c r="G6" s="78">
        <f>G7</f>
        <v>206800</v>
      </c>
      <c r="H6" s="78">
        <f>H7</f>
        <v>4600</v>
      </c>
      <c r="I6" s="78">
        <f>I7</f>
        <v>8100</v>
      </c>
      <c r="J6" s="78">
        <f>J7</f>
        <v>27900</v>
      </c>
      <c r="K6" s="78">
        <f>K7</f>
        <v>0</v>
      </c>
      <c r="L6" s="78">
        <f>L7</f>
        <v>0</v>
      </c>
      <c r="M6" s="78">
        <f>M7</f>
        <v>84760</v>
      </c>
      <c r="N6" s="78">
        <f>N7</f>
        <v>89500</v>
      </c>
      <c r="O6" s="78">
        <f>O7</f>
        <v>0</v>
      </c>
      <c r="P6" s="78">
        <f>P7</f>
        <v>92500</v>
      </c>
      <c r="Q6" s="78">
        <f>Q7</f>
        <v>71200</v>
      </c>
      <c r="R6" s="78">
        <f>R7</f>
        <v>58900</v>
      </c>
      <c r="S6" s="78">
        <f>S7</f>
        <v>180000</v>
      </c>
      <c r="T6" s="78">
        <f>T7</f>
        <v>5060</v>
      </c>
      <c r="U6" s="78">
        <f>U7</f>
        <v>3680</v>
      </c>
      <c r="V6" s="78">
        <f>V7</f>
        <v>70800</v>
      </c>
      <c r="W6" s="78">
        <f>W7</f>
        <v>151000</v>
      </c>
      <c r="X6" s="77">
        <f>X7</f>
        <v>2000</v>
      </c>
    </row>
    <row r="7" spans="1:24" ht="27" customHeight="1">
      <c r="A7" s="64">
        <v>208</v>
      </c>
      <c r="B7" s="64">
        <v>1</v>
      </c>
      <c r="C7" s="64">
        <v>9</v>
      </c>
      <c r="D7" s="64" t="s">
        <v>78</v>
      </c>
      <c r="E7" s="78">
        <v>1746000</v>
      </c>
      <c r="F7" s="78">
        <v>291900</v>
      </c>
      <c r="G7" s="78">
        <v>206800</v>
      </c>
      <c r="H7" s="78">
        <v>4600</v>
      </c>
      <c r="I7" s="78">
        <v>8100</v>
      </c>
      <c r="J7" s="78">
        <v>27900</v>
      </c>
      <c r="K7" s="78">
        <v>0</v>
      </c>
      <c r="L7" s="78">
        <v>0</v>
      </c>
      <c r="M7" s="78">
        <v>84760</v>
      </c>
      <c r="N7" s="78">
        <v>89500</v>
      </c>
      <c r="O7" s="78">
        <v>0</v>
      </c>
      <c r="P7" s="78">
        <v>92500</v>
      </c>
      <c r="Q7" s="78">
        <v>71200</v>
      </c>
      <c r="R7" s="78">
        <v>58900</v>
      </c>
      <c r="S7" s="78">
        <v>180000</v>
      </c>
      <c r="T7" s="78">
        <v>5060</v>
      </c>
      <c r="U7" s="78">
        <v>3680</v>
      </c>
      <c r="V7" s="78">
        <v>70800</v>
      </c>
      <c r="W7" s="78">
        <v>151000</v>
      </c>
      <c r="X7" s="77">
        <v>2000</v>
      </c>
    </row>
    <row r="8" spans="1:24" ht="27" customHeight="1"/>
  </sheetData>
  <sheetProtection formatCells="0" formatColumns="0" formatRows="0"/>
  <mergeCells count="24"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  <mergeCell ref="G4:G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40" t="s">
        <v>91</v>
      </c>
      <c r="B5" s="140" t="s">
        <v>92</v>
      </c>
      <c r="C5" s="140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205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5" t="s">
        <v>91</v>
      </c>
      <c r="B6" s="145" t="s">
        <v>92</v>
      </c>
      <c r="C6" s="145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205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9" t="s">
        <v>91</v>
      </c>
      <c r="B6" s="149" t="s">
        <v>92</v>
      </c>
      <c r="C6" s="149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205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52" t="s">
        <v>91</v>
      </c>
      <c r="B6" s="152" t="s">
        <v>92</v>
      </c>
      <c r="C6" s="152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3449891.9</v>
      </c>
      <c r="F7" s="72">
        <f>SUM(F8:F10)</f>
        <v>1639891.9000000001</v>
      </c>
      <c r="G7" s="72">
        <f>SUM(G8:G10)</f>
        <v>1503891.9000000001</v>
      </c>
      <c r="H7" s="72">
        <f>SUM(H8:H10)</f>
        <v>136000</v>
      </c>
      <c r="I7" s="72">
        <f>SUM(I8:I10)</f>
        <v>0</v>
      </c>
      <c r="J7" s="72">
        <f>SUM(J8:J10)</f>
        <v>1810000</v>
      </c>
      <c r="K7" s="72">
        <f>SUM(K8:K10)</f>
        <v>1610000</v>
      </c>
      <c r="L7" s="72">
        <f>SUM(L8:L10)</f>
        <v>0</v>
      </c>
      <c r="M7" s="72">
        <f>SUM(M8:M10)</f>
        <v>200000</v>
      </c>
      <c r="N7" s="72">
        <f>SUM(N8:N10)</f>
        <v>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208</v>
      </c>
      <c r="B8" s="73">
        <v>5</v>
      </c>
      <c r="C8" s="73">
        <v>5</v>
      </c>
      <c r="D8" s="73" t="s">
        <v>80</v>
      </c>
      <c r="E8" s="72">
        <v>222798.8</v>
      </c>
      <c r="F8" s="72">
        <v>222798.8</v>
      </c>
      <c r="G8" s="72">
        <v>222798.8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221</v>
      </c>
      <c r="B9" s="73">
        <v>2</v>
      </c>
      <c r="C9" s="73">
        <v>1</v>
      </c>
      <c r="D9" s="73" t="s">
        <v>83</v>
      </c>
      <c r="E9" s="72">
        <v>89119.52</v>
      </c>
      <c r="F9" s="72">
        <v>89119.52</v>
      </c>
      <c r="G9" s="72">
        <v>89119.52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1</v>
      </c>
      <c r="C10" s="73">
        <v>9</v>
      </c>
      <c r="D10" s="73" t="s">
        <v>78</v>
      </c>
      <c r="E10" s="72">
        <v>3137973.58</v>
      </c>
      <c r="F10" s="72">
        <v>1327973.58</v>
      </c>
      <c r="G10" s="72">
        <v>1191973.58</v>
      </c>
      <c r="H10" s="72">
        <v>136000</v>
      </c>
      <c r="I10" s="72">
        <v>0</v>
      </c>
      <c r="J10" s="72">
        <v>1810000</v>
      </c>
      <c r="K10" s="72">
        <v>1610000</v>
      </c>
      <c r="L10" s="72">
        <v>0</v>
      </c>
      <c r="M10" s="72">
        <v>200000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183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85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158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SUM(B7:B8)</f>
        <v>1810000</v>
      </c>
      <c r="C6" s="65">
        <f>SUM(C7:C8)</f>
        <v>1810000</v>
      </c>
      <c r="D6" s="65">
        <f>SUM(D7:D8)</f>
        <v>0</v>
      </c>
      <c r="E6" s="65">
        <f>SUM(E7:E8)</f>
        <v>0</v>
      </c>
      <c r="F6" s="65">
        <f>SUM(F7:F8)</f>
        <v>0</v>
      </c>
      <c r="G6" s="65">
        <f>SUM(G7:G8)</f>
        <v>0</v>
      </c>
      <c r="H6" s="65">
        <f>SUM(H7:H8)</f>
        <v>0</v>
      </c>
    </row>
    <row r="7" spans="1:8" ht="33.75" customHeight="1">
      <c r="A7" s="63" t="s">
        <v>207</v>
      </c>
      <c r="B7" s="65">
        <v>540000</v>
      </c>
      <c r="C7" s="65">
        <v>540000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>
      <c r="A8" s="63" t="s">
        <v>208</v>
      </c>
      <c r="B8" s="65">
        <v>1270000</v>
      </c>
      <c r="C8" s="65">
        <v>1270000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184</v>
      </c>
      <c r="B1" s="41"/>
      <c r="C1" s="41"/>
      <c r="D1" s="41"/>
      <c r="E1" s="41"/>
      <c r="F1" s="41"/>
      <c r="G1" s="41"/>
    </row>
    <row r="2" spans="1:7" ht="24" customHeight="1">
      <c r="A2" s="9" t="s">
        <v>210</v>
      </c>
      <c r="B2" s="8"/>
      <c r="C2" s="8"/>
      <c r="D2" s="156"/>
      <c r="E2" s="156"/>
      <c r="F2" s="156"/>
      <c r="G2" s="158" t="s">
        <v>85</v>
      </c>
    </row>
    <row r="3" spans="1:7" ht="26.25" customHeight="1">
      <c r="A3" s="5" t="s">
        <v>8</v>
      </c>
      <c r="B3" s="10" t="s">
        <v>185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186</v>
      </c>
      <c r="E4" s="10" t="s">
        <v>187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188</v>
      </c>
      <c r="F5" s="157" t="s">
        <v>62</v>
      </c>
      <c r="G5" s="6"/>
    </row>
    <row r="6" spans="1:7" s="57" customFormat="1" ht="57" customHeight="1">
      <c r="A6" s="81" t="s">
        <v>73</v>
      </c>
      <c r="B6" s="80">
        <f>B7</f>
        <v>129700</v>
      </c>
      <c r="C6" s="80">
        <f>C7</f>
        <v>58900</v>
      </c>
      <c r="D6" s="80">
        <f>D7</f>
        <v>70800</v>
      </c>
      <c r="E6" s="80">
        <f>E7</f>
        <v>0</v>
      </c>
      <c r="F6" s="80">
        <f>F7</f>
        <v>70800</v>
      </c>
      <c r="G6" s="80">
        <f>G7</f>
        <v>0</v>
      </c>
    </row>
    <row r="7" spans="1:7" ht="57" customHeight="1">
      <c r="A7" s="81" t="s">
        <v>209</v>
      </c>
      <c r="B7" s="80">
        <v>129700</v>
      </c>
      <c r="C7" s="80">
        <v>58900</v>
      </c>
      <c r="D7" s="80">
        <v>70800</v>
      </c>
      <c r="E7" s="80">
        <v>0</v>
      </c>
      <c r="F7" s="80">
        <v>70800</v>
      </c>
      <c r="G7" s="8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189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210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190</v>
      </c>
      <c r="B3" s="5" t="s">
        <v>8</v>
      </c>
      <c r="C3" s="5" t="s">
        <v>191</v>
      </c>
      <c r="D3" s="10" t="s">
        <v>192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193</v>
      </c>
      <c r="E4" s="39"/>
      <c r="F4" s="11"/>
      <c r="G4" s="5" t="s">
        <v>194</v>
      </c>
      <c r="H4" s="10" t="s">
        <v>10</v>
      </c>
      <c r="I4" s="39"/>
      <c r="J4" s="11"/>
      <c r="K4" s="5" t="s">
        <v>195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196</v>
      </c>
      <c r="B6" s="161" t="s">
        <v>196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73</v>
      </c>
      <c r="C7" s="70">
        <f>SUM(C8:C9)</f>
        <v>181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202</v>
      </c>
      <c r="B8" s="63" t="s">
        <v>209</v>
      </c>
      <c r="C8" s="70">
        <v>54</v>
      </c>
      <c r="D8" s="70" t="s">
        <v>211</v>
      </c>
      <c r="E8" s="69" t="s">
        <v>212</v>
      </c>
      <c r="F8" s="70" t="s">
        <v>213</v>
      </c>
      <c r="G8" s="70" t="s">
        <v>214</v>
      </c>
      <c r="H8" s="70" t="s">
        <v>211</v>
      </c>
      <c r="I8" s="69" t="s">
        <v>212</v>
      </c>
      <c r="J8" s="70" t="s">
        <v>213</v>
      </c>
      <c r="K8" s="70" t="s">
        <v>214</v>
      </c>
    </row>
    <row r="9" spans="1:11" ht="24" customHeight="1">
      <c r="A9" s="63" t="s">
        <v>202</v>
      </c>
      <c r="B9" s="63" t="s">
        <v>209</v>
      </c>
      <c r="C9" s="70">
        <v>127</v>
      </c>
      <c r="D9" s="70" t="s">
        <v>215</v>
      </c>
      <c r="E9" s="70" t="s">
        <v>215</v>
      </c>
      <c r="F9" s="70" t="s">
        <v>216</v>
      </c>
      <c r="G9" s="70" t="s">
        <v>216</v>
      </c>
      <c r="H9" s="70" t="s">
        <v>215</v>
      </c>
      <c r="I9" s="70" t="s">
        <v>215</v>
      </c>
      <c r="J9" s="70" t="s">
        <v>216</v>
      </c>
      <c r="K9" s="70" t="s">
        <v>216</v>
      </c>
    </row>
    <row r="10" spans="1:11" ht="24" customHeight="1"/>
    <row r="11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203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156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157</v>
      </c>
      <c r="B5" s="99" t="s">
        <v>8</v>
      </c>
      <c r="C5" s="6"/>
      <c r="D5" s="101" t="s">
        <v>158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3449891.9</v>
      </c>
      <c r="D6" s="65">
        <f>D7</f>
        <v>3449891.9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0</v>
      </c>
      <c r="K6" s="65">
        <f>K7</f>
        <v>0</v>
      </c>
    </row>
    <row r="7" spans="1:11" ht="24.75" customHeight="1">
      <c r="A7" s="63" t="s">
        <v>202</v>
      </c>
      <c r="B7" s="64" t="s">
        <v>74</v>
      </c>
      <c r="C7" s="65">
        <v>3449891.9</v>
      </c>
      <c r="D7" s="65">
        <v>3449891.9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210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190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198</v>
      </c>
      <c r="N3" s="88"/>
      <c r="O3" s="88"/>
      <c r="P3" s="88"/>
      <c r="Q3" s="88"/>
      <c r="R3" s="88"/>
      <c r="S3" s="89"/>
      <c r="T3" s="163" t="s">
        <v>34</v>
      </c>
      <c r="U3" s="87" t="s">
        <v>199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200</v>
      </c>
      <c r="T4" s="163"/>
      <c r="U4" s="163" t="s">
        <v>201</v>
      </c>
      <c r="V4" s="163" t="s">
        <v>35</v>
      </c>
      <c r="W4" s="90"/>
      <c r="X4" s="90"/>
    </row>
    <row r="5" spans="1:24" ht="13.5" customHeight="1">
      <c r="A5" s="163" t="s">
        <v>196</v>
      </c>
      <c r="B5" s="163" t="s">
        <v>196</v>
      </c>
      <c r="C5" s="163" t="s">
        <v>196</v>
      </c>
      <c r="D5" s="163" t="s">
        <v>196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23</v>
      </c>
      <c r="F6" s="84">
        <f>F7</f>
        <v>24</v>
      </c>
      <c r="G6" s="83"/>
      <c r="H6" s="85">
        <f>H7</f>
        <v>493.99</v>
      </c>
      <c r="I6" s="85">
        <f>I7</f>
        <v>493.99</v>
      </c>
      <c r="J6" s="85">
        <f>J7</f>
        <v>0</v>
      </c>
      <c r="K6" s="85">
        <f>K7</f>
        <v>0</v>
      </c>
      <c r="L6" s="85">
        <f>L7</f>
        <v>0</v>
      </c>
      <c r="M6" s="85">
        <f>M7</f>
        <v>344.99</v>
      </c>
      <c r="N6" s="85">
        <f>N7</f>
        <v>163.99</v>
      </c>
      <c r="O6" s="85">
        <f>O7</f>
        <v>181</v>
      </c>
      <c r="P6" s="85">
        <f>P7</f>
        <v>12.97</v>
      </c>
      <c r="Q6" s="85">
        <f>Q7</f>
        <v>5.89</v>
      </c>
      <c r="R6" s="85">
        <f>R7</f>
        <v>7.08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202</v>
      </c>
      <c r="B7" s="83" t="s">
        <v>209</v>
      </c>
      <c r="C7" s="83" t="s">
        <v>217</v>
      </c>
      <c r="D7" s="83" t="s">
        <v>218</v>
      </c>
      <c r="E7" s="84">
        <v>23</v>
      </c>
      <c r="F7" s="84">
        <v>24</v>
      </c>
      <c r="G7" s="83" t="s">
        <v>219</v>
      </c>
      <c r="H7" s="85">
        <v>493.99</v>
      </c>
      <c r="I7" s="85">
        <v>493.99</v>
      </c>
      <c r="J7" s="85">
        <v>0</v>
      </c>
      <c r="K7" s="85">
        <v>0</v>
      </c>
      <c r="L7" s="85">
        <v>0</v>
      </c>
      <c r="M7" s="85">
        <v>344.99</v>
      </c>
      <c r="N7" s="85">
        <v>163.99</v>
      </c>
      <c r="O7" s="85">
        <v>181</v>
      </c>
      <c r="P7" s="85">
        <v>12.97</v>
      </c>
      <c r="Q7" s="85">
        <v>5.89</v>
      </c>
      <c r="R7" s="85">
        <v>7.08</v>
      </c>
      <c r="S7" s="85">
        <v>0</v>
      </c>
      <c r="T7" s="83" t="s">
        <v>220</v>
      </c>
      <c r="U7" s="83" t="s">
        <v>221</v>
      </c>
      <c r="V7" s="83" t="s">
        <v>220</v>
      </c>
      <c r="W7" s="83"/>
      <c r="X7" s="83"/>
    </row>
  </sheetData>
  <sheetProtection formatCells="0" formatColumns="0" formatRows="0"/>
  <mergeCells count="14">
    <mergeCell ref="A2:D2"/>
    <mergeCell ref="A1:X1"/>
    <mergeCell ref="A3:A4"/>
    <mergeCell ref="B3:B4"/>
    <mergeCell ref="C3:C4"/>
    <mergeCell ref="D3:D4"/>
    <mergeCell ref="E3:E4"/>
    <mergeCell ref="G3:G4"/>
    <mergeCell ref="H3:L3"/>
    <mergeCell ref="M3:S3"/>
    <mergeCell ref="U3:V3"/>
    <mergeCell ref="W3:W4"/>
    <mergeCell ref="F3:F4"/>
    <mergeCell ref="X3:X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204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86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91</v>
      </c>
      <c r="B5" s="105" t="s">
        <v>92</v>
      </c>
      <c r="C5" s="104" t="s">
        <v>93</v>
      </c>
      <c r="D5" s="104" t="s">
        <v>87</v>
      </c>
      <c r="E5" s="13"/>
      <c r="F5" s="103" t="s">
        <v>158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SUM(E7:E9)</f>
        <v>3449891.9</v>
      </c>
      <c r="F6" s="65">
        <f>SUM(F7:F9)</f>
        <v>3449891.9</v>
      </c>
      <c r="G6" s="65">
        <f>SUM(G7:G9)</f>
        <v>0</v>
      </c>
      <c r="H6" s="65">
        <f>SUM(H7:H9)</f>
        <v>0</v>
      </c>
      <c r="I6" s="65">
        <f>SUM(I7:I9)</f>
        <v>0</v>
      </c>
      <c r="J6" s="65">
        <f>SUM(J7:J9)</f>
        <v>0</v>
      </c>
      <c r="K6" s="65">
        <f>SUM(K7:K9)</f>
        <v>0</v>
      </c>
    </row>
    <row r="7" spans="1:11" ht="24.75" customHeight="1">
      <c r="A7" s="63" t="s">
        <v>75</v>
      </c>
      <c r="B7" s="63" t="s">
        <v>76</v>
      </c>
      <c r="C7" s="63" t="s">
        <v>77</v>
      </c>
      <c r="D7" s="64" t="s">
        <v>78</v>
      </c>
      <c r="E7" s="65">
        <v>3137973.58</v>
      </c>
      <c r="F7" s="65">
        <v>3137973.58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79</v>
      </c>
      <c r="C8" s="63" t="s">
        <v>79</v>
      </c>
      <c r="D8" s="64" t="s">
        <v>80</v>
      </c>
      <c r="E8" s="65">
        <v>222798.8</v>
      </c>
      <c r="F8" s="65">
        <v>222798.8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81</v>
      </c>
      <c r="B9" s="63" t="s">
        <v>82</v>
      </c>
      <c r="C9" s="63" t="s">
        <v>76</v>
      </c>
      <c r="D9" s="64" t="s">
        <v>83</v>
      </c>
      <c r="E9" s="65">
        <v>89119.52</v>
      </c>
      <c r="F9" s="65">
        <v>89119.52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/>
    <row r="11" spans="1:11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203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08" t="s">
        <v>91</v>
      </c>
      <c r="B6" s="108" t="s">
        <v>92</v>
      </c>
      <c r="C6" s="108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SUM(E8:E10)</f>
        <v>3449891.9</v>
      </c>
      <c r="F7" s="68">
        <f>SUM(F8:F10)</f>
        <v>1639891.9000000001</v>
      </c>
      <c r="G7" s="68">
        <f>SUM(G8:G10)</f>
        <v>1503891.9000000001</v>
      </c>
      <c r="H7" s="68">
        <f>SUM(H8:H10)</f>
        <v>136000</v>
      </c>
      <c r="I7" s="68">
        <f>SUM(I8:I10)</f>
        <v>0</v>
      </c>
      <c r="J7" s="68">
        <f>SUM(J8:J10)</f>
        <v>1810000</v>
      </c>
      <c r="K7" s="68">
        <f>SUM(K8:K10)</f>
        <v>1610000</v>
      </c>
      <c r="L7" s="68">
        <f>SUM(L8:L10)</f>
        <v>0</v>
      </c>
      <c r="M7" s="68">
        <f>SUM(M8:M10)</f>
        <v>200000</v>
      </c>
      <c r="N7" s="68">
        <f>SUM(N8:N10)</f>
        <v>0</v>
      </c>
      <c r="O7" s="68">
        <f>SUM(O8:O10)</f>
        <v>0</v>
      </c>
      <c r="P7" s="68">
        <f>SUM(P8:P10)</f>
        <v>0</v>
      </c>
      <c r="Q7" s="68">
        <f>SUM(Q8:Q10)</f>
        <v>0</v>
      </c>
    </row>
    <row r="8" spans="1:17" ht="21.75" customHeight="1">
      <c r="A8" s="66" t="s">
        <v>75</v>
      </c>
      <c r="B8" s="66" t="s">
        <v>79</v>
      </c>
      <c r="C8" s="66" t="s">
        <v>79</v>
      </c>
      <c r="D8" s="67" t="s">
        <v>80</v>
      </c>
      <c r="E8" s="68">
        <v>222798.8</v>
      </c>
      <c r="F8" s="68">
        <v>222798.8</v>
      </c>
      <c r="G8" s="68">
        <v>222798.8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77</v>
      </c>
      <c r="D9" s="67" t="s">
        <v>78</v>
      </c>
      <c r="E9" s="68">
        <v>3137973.58</v>
      </c>
      <c r="F9" s="68">
        <v>1327973.58</v>
      </c>
      <c r="G9" s="68">
        <v>1191973.58</v>
      </c>
      <c r="H9" s="68">
        <v>136000</v>
      </c>
      <c r="I9" s="68">
        <v>0</v>
      </c>
      <c r="J9" s="68">
        <v>1810000</v>
      </c>
      <c r="K9" s="68">
        <v>1610000</v>
      </c>
      <c r="L9" s="68">
        <v>0</v>
      </c>
      <c r="M9" s="68">
        <v>200000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81</v>
      </c>
      <c r="B10" s="66" t="s">
        <v>82</v>
      </c>
      <c r="C10" s="66" t="s">
        <v>76</v>
      </c>
      <c r="D10" s="67" t="s">
        <v>83</v>
      </c>
      <c r="E10" s="68">
        <v>89119.52</v>
      </c>
      <c r="F10" s="68">
        <v>89119.52</v>
      </c>
      <c r="G10" s="68">
        <v>89119.52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/>
    <row r="12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203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86</v>
      </c>
      <c r="B4" s="16"/>
      <c r="C4" s="15"/>
      <c r="D4" s="12" t="s">
        <v>87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162</v>
      </c>
    </row>
    <row r="5" spans="1:21" ht="28.5" customHeight="1">
      <c r="A5" s="110" t="s">
        <v>91</v>
      </c>
      <c r="B5" s="110" t="s">
        <v>92</v>
      </c>
      <c r="C5" s="110" t="s">
        <v>93</v>
      </c>
      <c r="D5" s="13"/>
      <c r="E5" s="13"/>
      <c r="F5" s="110" t="s">
        <v>73</v>
      </c>
      <c r="G5" s="110" t="s">
        <v>163</v>
      </c>
      <c r="H5" s="110" t="s">
        <v>164</v>
      </c>
      <c r="I5" s="110" t="s">
        <v>165</v>
      </c>
      <c r="J5" s="110" t="s">
        <v>166</v>
      </c>
      <c r="K5" s="110" t="s">
        <v>73</v>
      </c>
      <c r="L5" s="110" t="s">
        <v>167</v>
      </c>
      <c r="M5" s="110" t="s">
        <v>57</v>
      </c>
      <c r="N5" s="110" t="s">
        <v>168</v>
      </c>
      <c r="O5" s="110" t="s">
        <v>169</v>
      </c>
      <c r="P5" s="110" t="s">
        <v>170</v>
      </c>
      <c r="Q5" s="110" t="s">
        <v>83</v>
      </c>
      <c r="R5" s="110" t="s">
        <v>171</v>
      </c>
      <c r="S5" s="110" t="s">
        <v>73</v>
      </c>
      <c r="T5" s="110" t="s">
        <v>172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1503891.9000000001</v>
      </c>
      <c r="F6" s="69">
        <f>F7</f>
        <v>1113994</v>
      </c>
      <c r="G6" s="69">
        <f>G7</f>
        <v>639792</v>
      </c>
      <c r="H6" s="69">
        <f>H7</f>
        <v>83160</v>
      </c>
      <c r="I6" s="69">
        <f>I7</f>
        <v>8578</v>
      </c>
      <c r="J6" s="69">
        <f>J7</f>
        <v>382464</v>
      </c>
      <c r="K6" s="69">
        <f>K7</f>
        <v>389897.9</v>
      </c>
      <c r="L6" s="69">
        <f>L7</f>
        <v>77979.58</v>
      </c>
      <c r="M6" s="69">
        <f>M7</f>
        <v>0</v>
      </c>
      <c r="N6" s="69">
        <f>N7</f>
        <v>0</v>
      </c>
      <c r="O6" s="69">
        <f>O7</f>
        <v>222798.8</v>
      </c>
      <c r="P6" s="69">
        <f>P7</f>
        <v>0</v>
      </c>
      <c r="Q6" s="69">
        <f>Q7</f>
        <v>89119.52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1503891.9000000001</v>
      </c>
      <c r="F7" s="69">
        <f>SUM(F8:F10)</f>
        <v>1113994</v>
      </c>
      <c r="G7" s="69">
        <f>SUM(G8:G10)</f>
        <v>639792</v>
      </c>
      <c r="H7" s="69">
        <f>SUM(H8:H10)</f>
        <v>83160</v>
      </c>
      <c r="I7" s="69">
        <f>SUM(I8:I10)</f>
        <v>8578</v>
      </c>
      <c r="J7" s="69">
        <f>SUM(J8:J10)</f>
        <v>382464</v>
      </c>
      <c r="K7" s="69">
        <f>SUM(K8:K10)</f>
        <v>389897.9</v>
      </c>
      <c r="L7" s="69">
        <f>SUM(L8:L10)</f>
        <v>77979.58</v>
      </c>
      <c r="M7" s="69">
        <f>SUM(M8:M10)</f>
        <v>0</v>
      </c>
      <c r="N7" s="69">
        <f>SUM(N8:N10)</f>
        <v>0</v>
      </c>
      <c r="O7" s="69">
        <f>SUM(O8:O10)</f>
        <v>222798.8</v>
      </c>
      <c r="P7" s="69">
        <f>SUM(P8:P10)</f>
        <v>0</v>
      </c>
      <c r="Q7" s="69">
        <f>SUM(Q8:Q10)</f>
        <v>89119.52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79</v>
      </c>
      <c r="C8" s="63" t="s">
        <v>79</v>
      </c>
      <c r="D8" s="64" t="s">
        <v>80</v>
      </c>
      <c r="E8" s="69">
        <v>222798.8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222798.8</v>
      </c>
      <c r="L8" s="69">
        <v>0</v>
      </c>
      <c r="M8" s="69">
        <v>0</v>
      </c>
      <c r="N8" s="69">
        <v>0</v>
      </c>
      <c r="O8" s="69">
        <v>222798.8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1191973.58</v>
      </c>
      <c r="F9" s="69">
        <v>1113994</v>
      </c>
      <c r="G9" s="69">
        <v>639792</v>
      </c>
      <c r="H9" s="69">
        <v>83160</v>
      </c>
      <c r="I9" s="69">
        <v>8578</v>
      </c>
      <c r="J9" s="69">
        <v>382464</v>
      </c>
      <c r="K9" s="69">
        <v>77979.58</v>
      </c>
      <c r="L9" s="69">
        <v>77979.58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89119.52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89119.52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89119.52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203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85</v>
      </c>
      <c r="X3" s="26"/>
    </row>
    <row r="4" spans="1:24" ht="16.5" customHeight="1">
      <c r="A4" s="27" t="s">
        <v>86</v>
      </c>
      <c r="B4" s="28"/>
      <c r="C4" s="29"/>
      <c r="D4" s="30" t="s">
        <v>87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174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91</v>
      </c>
      <c r="B5" s="112" t="s">
        <v>92</v>
      </c>
      <c r="C5" s="112" t="s">
        <v>93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136000</v>
      </c>
      <c r="F6" s="69">
        <f>F7</f>
        <v>21000</v>
      </c>
      <c r="G6" s="69">
        <f>G7</f>
        <v>5000</v>
      </c>
      <c r="H6" s="69">
        <f>H7</f>
        <v>4600</v>
      </c>
      <c r="I6" s="69">
        <f>I7</f>
        <v>8100</v>
      </c>
      <c r="J6" s="69">
        <f>J7</f>
        <v>2300</v>
      </c>
      <c r="K6" s="69">
        <f>K7</f>
        <v>0</v>
      </c>
      <c r="L6" s="69">
        <f>L7</f>
        <v>0</v>
      </c>
      <c r="M6" s="69">
        <f>M7</f>
        <v>9760</v>
      </c>
      <c r="N6" s="69">
        <f>N7</f>
        <v>11500</v>
      </c>
      <c r="O6" s="69">
        <f>O7</f>
        <v>0</v>
      </c>
      <c r="P6" s="69">
        <f>P7</f>
        <v>11500</v>
      </c>
      <c r="Q6" s="69">
        <f>Q7</f>
        <v>6200</v>
      </c>
      <c r="R6" s="69">
        <f>R7</f>
        <v>23000</v>
      </c>
      <c r="S6" s="69">
        <f>S7</f>
        <v>0</v>
      </c>
      <c r="T6" s="69">
        <f>T7</f>
        <v>5060</v>
      </c>
      <c r="U6" s="69">
        <f>U7</f>
        <v>3680</v>
      </c>
      <c r="V6" s="69">
        <f>V7</f>
        <v>20000</v>
      </c>
      <c r="W6" s="69">
        <f>W7</f>
        <v>0</v>
      </c>
      <c r="X6" s="69">
        <f>X7</f>
        <v>2000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136000</v>
      </c>
      <c r="F7" s="69">
        <v>21000</v>
      </c>
      <c r="G7" s="69">
        <v>5000</v>
      </c>
      <c r="H7" s="69">
        <v>4600</v>
      </c>
      <c r="I7" s="69">
        <v>8100</v>
      </c>
      <c r="J7" s="69">
        <v>2300</v>
      </c>
      <c r="K7" s="69">
        <v>0</v>
      </c>
      <c r="L7" s="69">
        <v>0</v>
      </c>
      <c r="M7" s="69">
        <v>9760</v>
      </c>
      <c r="N7" s="69">
        <v>11500</v>
      </c>
      <c r="O7" s="69">
        <v>0</v>
      </c>
      <c r="P7" s="69">
        <v>11500</v>
      </c>
      <c r="Q7" s="69">
        <v>6200</v>
      </c>
      <c r="R7" s="69">
        <v>23000</v>
      </c>
      <c r="S7" s="69">
        <v>0</v>
      </c>
      <c r="T7" s="69">
        <v>5060</v>
      </c>
      <c r="U7" s="69">
        <v>3680</v>
      </c>
      <c r="V7" s="69">
        <v>20000</v>
      </c>
      <c r="W7" s="69">
        <v>0</v>
      </c>
      <c r="X7" s="69">
        <v>2000</v>
      </c>
    </row>
  </sheetData>
  <sheetProtection formatCells="0" formatColumns="0" formatRows="0"/>
  <mergeCells count="25"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  <mergeCell ref="R4:R5"/>
    <mergeCell ref="W4:W5"/>
    <mergeCell ref="X4:X5"/>
    <mergeCell ref="S4:S5"/>
    <mergeCell ref="T4:T5"/>
    <mergeCell ref="U4:U5"/>
    <mergeCell ref="V4:V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205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15" t="s">
        <v>91</v>
      </c>
      <c r="B5" s="115" t="s">
        <v>92</v>
      </c>
      <c r="C5" s="115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107</v>
      </c>
      <c r="B1" s="2"/>
      <c r="C1" s="2"/>
      <c r="D1" s="2"/>
      <c r="E1" s="2"/>
      <c r="F1" s="2"/>
      <c r="G1" s="2"/>
    </row>
    <row r="2" spans="1:7" ht="18.75" customHeight="1">
      <c r="A2" s="62" t="s">
        <v>206</v>
      </c>
      <c r="B2" s="122"/>
      <c r="C2" s="122"/>
      <c r="D2" s="123"/>
      <c r="E2" s="124"/>
      <c r="F2" s="124"/>
      <c r="G2" s="124" t="s">
        <v>85</v>
      </c>
    </row>
    <row r="3" spans="1:7" ht="18.75" customHeight="1">
      <c r="A3" s="3" t="s">
        <v>108</v>
      </c>
      <c r="B3" s="4"/>
      <c r="C3" s="3" t="s">
        <v>110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175</v>
      </c>
      <c r="C4" s="125" t="s">
        <v>63</v>
      </c>
      <c r="D4" s="125" t="s">
        <v>73</v>
      </c>
      <c r="E4" s="126" t="s">
        <v>176</v>
      </c>
      <c r="F4" s="126" t="s">
        <v>177</v>
      </c>
      <c r="G4" s="126" t="s">
        <v>64</v>
      </c>
    </row>
    <row r="5" spans="1:7" s="57" customFormat="1" ht="24" customHeight="1">
      <c r="A5" s="55" t="s">
        <v>111</v>
      </c>
      <c r="B5" s="55">
        <v>3449891.9</v>
      </c>
      <c r="C5" s="55" t="s">
        <v>112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113</v>
      </c>
      <c r="B6" s="55">
        <v>3449891.9</v>
      </c>
      <c r="C6" s="55" t="s">
        <v>115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116</v>
      </c>
      <c r="B7" s="55">
        <v>0</v>
      </c>
      <c r="C7" s="55" t="s">
        <v>118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120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121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122</v>
      </c>
      <c r="B10" s="55">
        <v>0</v>
      </c>
      <c r="C10" s="55" t="s">
        <v>123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124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126</v>
      </c>
      <c r="D12" s="56">
        <v>3360772.38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0</v>
      </c>
      <c r="C13" s="55" t="s">
        <v>128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130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132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134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136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138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139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140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141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142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143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144</v>
      </c>
      <c r="D24" s="56">
        <v>89119.52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145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146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147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148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149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150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151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152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153</v>
      </c>
      <c r="B34" s="60">
        <v>3449891.9</v>
      </c>
      <c r="C34" s="60" t="s">
        <v>154</v>
      </c>
      <c r="D34" s="61">
        <v>3449891.9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178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205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85</v>
      </c>
      <c r="Q3" s="45"/>
    </row>
    <row r="4" spans="1:17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  <c r="J5" s="5" t="s">
        <v>73</v>
      </c>
      <c r="K5" s="5" t="s">
        <v>100</v>
      </c>
      <c r="L5" s="5" t="s">
        <v>101</v>
      </c>
      <c r="M5" s="5" t="s">
        <v>102</v>
      </c>
      <c r="N5" s="5" t="s">
        <v>103</v>
      </c>
      <c r="O5" s="5" t="s">
        <v>66</v>
      </c>
      <c r="P5" s="5" t="s">
        <v>104</v>
      </c>
      <c r="Q5" s="42" t="s">
        <v>105</v>
      </c>
    </row>
    <row r="6" spans="1:17" ht="21.75" customHeight="1">
      <c r="A6" s="128" t="s">
        <v>91</v>
      </c>
      <c r="B6" s="128" t="s">
        <v>92</v>
      </c>
      <c r="C6" s="128" t="s">
        <v>93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3449891.9</v>
      </c>
      <c r="F7" s="69">
        <f>SUM(F8:F10)</f>
        <v>1639891.9000000001</v>
      </c>
      <c r="G7" s="69">
        <f>SUM(G8:G10)</f>
        <v>1503891.9000000001</v>
      </c>
      <c r="H7" s="69">
        <f>SUM(H8:H10)</f>
        <v>136000</v>
      </c>
      <c r="I7" s="69">
        <f>SUM(I8:I10)</f>
        <v>0</v>
      </c>
      <c r="J7" s="69">
        <f>SUM(J8:J10)</f>
        <v>1810000</v>
      </c>
      <c r="K7" s="69">
        <f>SUM(K8:K10)</f>
        <v>1610000</v>
      </c>
      <c r="L7" s="69">
        <f>SUM(L8:L10)</f>
        <v>0</v>
      </c>
      <c r="M7" s="69">
        <f>SUM(M8:M10)</f>
        <v>200000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79</v>
      </c>
      <c r="C8" s="63" t="s">
        <v>79</v>
      </c>
      <c r="D8" s="64" t="s">
        <v>80</v>
      </c>
      <c r="E8" s="69">
        <v>222798.8</v>
      </c>
      <c r="F8" s="69">
        <v>222798.8</v>
      </c>
      <c r="G8" s="69">
        <v>222798.8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3137973.58</v>
      </c>
      <c r="F9" s="69">
        <v>1327973.58</v>
      </c>
      <c r="G9" s="69">
        <v>1191973.58</v>
      </c>
      <c r="H9" s="69">
        <v>136000</v>
      </c>
      <c r="I9" s="69">
        <v>0</v>
      </c>
      <c r="J9" s="69">
        <v>1810000</v>
      </c>
      <c r="K9" s="69">
        <v>1610000</v>
      </c>
      <c r="L9" s="69">
        <v>0</v>
      </c>
      <c r="M9" s="69">
        <v>200000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89119.52</v>
      </c>
      <c r="F10" s="69">
        <v>89119.52</v>
      </c>
      <c r="G10" s="69">
        <v>89119.52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</sheetData>
  <sheetProtection formatCells="0" formatColumns="0" formatRows="0"/>
  <mergeCells count="21"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  <mergeCell ref="A3:E3"/>
    <mergeCell ref="F5:F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