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部门支出总表!$A$1:$K$11</definedName>
    <definedName name="_xlnm.Print_Area" localSheetId="3">'部门支出总表(分类)'!$A$1:$Q$12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绩效申报!$A$1:$K$8</definedName>
    <definedName name="_xlnm.Print_Area" localSheetId="15">经费拨款!$A$1:$Q$11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'一般-商品和服务支出'!$A$1:$X$8</definedName>
    <definedName name="_xlnm.Print_Area" localSheetId="9">一般预算基本支出表!$A$1:$I$10</definedName>
    <definedName name="_xlnm.Print_Area" localSheetId="8">一般预算支出表!$A$1:$Q$11</definedName>
    <definedName name="_xlnm.Print_Area" localSheetId="14">专户!$A$1:$Q$6</definedName>
    <definedName name="_xlnm.Print_Area" localSheetId="16">专项!$A$1:$H$7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T6" s="1"/>
  <c r="S7"/>
  <c r="S6" s="1"/>
  <c r="R7"/>
  <c r="R6" s="1"/>
  <c r="Q7"/>
  <c r="Q6" s="1"/>
  <c r="P7"/>
  <c r="P6" s="1"/>
  <c r="O7"/>
  <c r="O6" s="1"/>
  <c r="N7"/>
  <c r="N6" s="1"/>
  <c r="M7"/>
  <c r="M6" s="1"/>
  <c r="L7"/>
  <c r="L6" s="1"/>
  <c r="K7"/>
  <c r="K6" s="1"/>
  <c r="J7"/>
  <c r="J6" s="1"/>
  <c r="I7"/>
  <c r="I6" s="1"/>
  <c r="H7"/>
  <c r="H6" s="1"/>
  <c r="G7"/>
  <c r="G6" s="1"/>
  <c r="F7"/>
  <c r="F6" s="1"/>
  <c r="E7"/>
  <c r="E6" s="1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<sst xmlns="http://schemas.openxmlformats.org/spreadsheetml/2006/main" count="630" uniqueCount="219">
  <si>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</si>
  <si>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</si>
  <si>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</si>
  <si>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</si>
  <si>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</si>
  <si>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</si>
  <si>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</si>
  <si>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</si>
  <si>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</si>
  <si>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</si>
  <si>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</si>
  <si>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</si>
  <si>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</si>
  <si>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</si>
  <si>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</si>
  <si>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</si>
  <si>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</si>
  <si>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</si>
  <si>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</si>
  <si>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</si>
  <si>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</si>
  <si>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</si>
  <si>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</si>
  <si>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</si>
  <si>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</si>
  <si>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</si>
  <si>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</si>
  <si>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</si>
  <si>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</si>
  <si>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</si>
  <si>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</si>
  <si>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</si>
  <si>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</si>
  <si>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</si>
  <si>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</si>
  <si>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</si>
  <si>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</si>
  <si>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</si>
  <si>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</si>
  <si>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</si>
  <si>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</si>
  <si>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</si>
  <si>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</si>
  <si>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</si>
  <si>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</si>
  <si>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</si>
  <si>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</si>
  <si>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</si>
  <si>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</si>
  <si>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</si>
  <si>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</si>
  <si>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</si>
  <si>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</si>
  <si>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</si>
  <si>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</si>
  <si>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</si>
  <si>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</si>
  <si>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</si>
  <si>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</si>
  <si>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</si>
  <si>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</si>
  <si>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</si>
  <si>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</si>
  <si>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</si>
  <si>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</si>
  <si>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</si>
  <si>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</si>
  <si>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</si>
  <si>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</si>
  <si>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</si>
  <si>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</si>
  <si>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</si>
  <si>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</si>
  <si>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填报单位：临湘市就业服务局</t>
    <phoneticPr fontId="2" type="noConversion"/>
  </si>
  <si>
    <t>合计</t>
  </si>
  <si>
    <t>502002</t>
  </si>
  <si>
    <t>社保股</t>
  </si>
  <si>
    <t>单位临湘市就业服务局</t>
    <phoneticPr fontId="2" type="noConversion"/>
  </si>
  <si>
    <t>208</t>
  </si>
  <si>
    <t>01</t>
  </si>
  <si>
    <t>09</t>
  </si>
  <si>
    <t>社会保险经办机构</t>
  </si>
  <si>
    <t>05</t>
  </si>
  <si>
    <t>06</t>
  </si>
  <si>
    <t>机关事业单位职业年金缴费支出</t>
  </si>
  <si>
    <t>机关事业单位基本养老保险缴费支出</t>
  </si>
  <si>
    <t>就业管理事务</t>
  </si>
  <si>
    <t>221</t>
  </si>
  <si>
    <t>02</t>
  </si>
  <si>
    <t>住房公积金</t>
  </si>
  <si>
    <t>单位:临湘市就业服务局</t>
    <phoneticPr fontId="2" type="noConversion"/>
  </si>
  <si>
    <t>单位临湘市就业服务局</t>
    <phoneticPr fontId="2" type="noConversion"/>
  </si>
  <si>
    <t>基本支出明细表-对个人和家庭的补助</t>
  </si>
  <si>
    <t>单位：元</t>
  </si>
  <si>
    <t>功能科目</t>
  </si>
  <si>
    <t>科目名称</t>
  </si>
  <si>
    <t>离休费</t>
  </si>
  <si>
    <t>退休费</t>
  </si>
  <si>
    <t>其他对个人和家庭的补助</t>
  </si>
  <si>
    <t>类</t>
  </si>
  <si>
    <t>款</t>
  </si>
  <si>
    <t>项</t>
  </si>
  <si>
    <t>一般公共预算基本支出明细表-对个人和家庭的补助</t>
  </si>
  <si>
    <t>政府性基金预算支出情况表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</si>
  <si>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</si>
  <si>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</si>
  <si>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</si>
  <si>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</si>
  <si>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</si>
  <si>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</si>
  <si>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</si>
  <si>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</si>
  <si>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</si>
  <si>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</si>
  <si>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纳入专户管理的非税收入预算拨款汇总表</t>
  </si>
  <si>
    <t>专项工作经费</t>
  </si>
  <si>
    <t>临湘市就业服务局</t>
  </si>
  <si>
    <t>单位：临湘市就业服务局</t>
    <phoneticPr fontId="2" type="noConversion"/>
  </si>
  <si>
    <t>李超峦</t>
  </si>
  <si>
    <t>15197020818</t>
  </si>
  <si>
    <t>负责劳动力市场的发展，规划和管理以及监督实施。执行促进劳动就业服务企业发展的政策，负责职业介绍机构管理和组织实施以及对区域劳动力流动，农村剩余劳动力开发就业，农村劳动力跨地区有序流动的管理。</t>
  </si>
  <si>
    <t>城镇新增就业，城镇“零就业”家庭动态援助，新增农村劳动力转移就业，失业保险基金征缴，开展创业培训，开展创新创业贷款。</t>
  </si>
  <si>
    <t>培训开班5期，学员135人；劳动力转移就业近5000人；放贷410万元；新增就业近5011人；征缴失业基金200多万元。</t>
  </si>
  <si>
    <t>经济效益和环境效益等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</si>
  <si>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</si>
  <si>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</si>
  <si>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</si>
  <si>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</si>
  <si>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</si>
  <si>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</si>
  <si>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</si>
  <si>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</si>
  <si>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</si>
  <si>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</si>
  <si>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</si>
  <si>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</si>
  <si>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</si>
  <si>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</si>
  <si>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</si>
  <si>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</si>
  <si>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</si>
  <si>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</si>
  <si>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</si>
  <si>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</si>
  <si>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</si>
  <si>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</si>
  <si>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</si>
  <si>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</si>
  <si>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</si>
  <si>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</si>
  <si>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</si>
  <si>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</si>
  <si>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</si>
  <si>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</si>
  <si>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</si>
  <si>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</si>
  <si>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</si>
  <si>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</si>
  <si>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</si>
  <si>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</si>
  <si>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</si>
  <si>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</si>
  <si>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</si>
  <si>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</si>
  <si>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</si>
  <si>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</si>
  <si>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</si>
  <si>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</si>
  <si>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</si>
  <si>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</si>
  <si>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</si>
  <si>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</si>
  <si>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</si>
  <si>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</si>
  <si>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</si>
  <si>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</si>
  <si>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部门支出总体情况表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</si>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</sst>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124</v>
      </c>
      <c r="B1" s="2"/>
      <c r="C1" s="2"/>
      <c r="D1" s="2"/>
      <c r="E1" s="2"/>
      <c r="F1" s="2"/>
    </row>
    <row r="2" spans="1:6" ht="18.75" customHeight="1">
      <c r="A2" s="62" t="s">
        <v>73</v>
      </c>
      <c r="B2" s="96"/>
      <c r="C2" s="96"/>
      <c r="D2" s="96"/>
      <c r="E2" s="96"/>
      <c r="F2" s="97" t="s">
        <v>93</v>
      </c>
    </row>
    <row r="3" spans="1:6" ht="18.75" customHeight="1">
      <c r="A3" s="3" t="s">
        <v>125</v>
      </c>
      <c r="B3" s="4"/>
      <c r="C3" s="3" t="s">
        <v>126</v>
      </c>
      <c r="D3" s="4"/>
      <c r="E3" s="3" t="s">
        <v>127</v>
      </c>
      <c r="F3" s="4"/>
    </row>
    <row r="4" spans="1:6" s="57" customFormat="1" ht="24" customHeight="1">
      <c r="A4" s="55" t="s">
        <v>128</v>
      </c>
      <c r="B4" s="55">
        <v>2898679.65</v>
      </c>
      <c r="C4" s="55" t="s">
        <v>30</v>
      </c>
      <c r="D4" s="55">
        <v>2341172.66</v>
      </c>
      <c r="E4" s="55" t="s">
        <v>129</v>
      </c>
      <c r="F4" s="56">
        <v>0</v>
      </c>
    </row>
    <row r="5" spans="1:6" s="57" customFormat="1" ht="24" customHeight="1">
      <c r="A5" s="55" t="s">
        <v>130</v>
      </c>
      <c r="B5" s="55">
        <v>2898679.65</v>
      </c>
      <c r="C5" s="55" t="s">
        <v>131</v>
      </c>
      <c r="D5" s="55">
        <v>2109172.66</v>
      </c>
      <c r="E5" s="55" t="s">
        <v>132</v>
      </c>
      <c r="F5" s="56">
        <v>0</v>
      </c>
    </row>
    <row r="6" spans="1:6" s="57" customFormat="1" ht="24.75" customHeight="1">
      <c r="A6" s="55" t="s">
        <v>133</v>
      </c>
      <c r="B6" s="55">
        <v>0</v>
      </c>
      <c r="C6" s="55" t="s">
        <v>134</v>
      </c>
      <c r="D6" s="55">
        <v>232000</v>
      </c>
      <c r="E6" s="55" t="s">
        <v>135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136</v>
      </c>
      <c r="D7" s="55">
        <v>0</v>
      </c>
      <c r="E7" s="55" t="s">
        <v>137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780000</v>
      </c>
      <c r="E8" s="55" t="s">
        <v>138</v>
      </c>
      <c r="F8" s="56">
        <v>0</v>
      </c>
    </row>
    <row r="9" spans="1:6" s="57" customFormat="1" ht="24.75" customHeight="1">
      <c r="A9" s="55" t="s">
        <v>139</v>
      </c>
      <c r="B9" s="55">
        <v>0</v>
      </c>
      <c r="C9" s="55" t="s">
        <v>134</v>
      </c>
      <c r="D9" s="55">
        <v>710000</v>
      </c>
      <c r="E9" s="55" t="s">
        <v>140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136</v>
      </c>
      <c r="D10" s="55">
        <v>0</v>
      </c>
      <c r="E10" s="55" t="s">
        <v>141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142</v>
      </c>
      <c r="D11" s="55">
        <v>0</v>
      </c>
      <c r="E11" s="55" t="s">
        <v>143</v>
      </c>
      <c r="F11" s="56">
        <v>2996839.38</v>
      </c>
    </row>
    <row r="12" spans="1:6" s="57" customFormat="1" ht="24" customHeight="1">
      <c r="A12" s="55" t="s">
        <v>5</v>
      </c>
      <c r="B12" s="55">
        <v>222493.01</v>
      </c>
      <c r="C12" s="55" t="s">
        <v>144</v>
      </c>
      <c r="D12" s="55">
        <v>0</v>
      </c>
      <c r="E12" s="55" t="s">
        <v>145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146</v>
      </c>
      <c r="D13" s="55">
        <v>70000</v>
      </c>
      <c r="E13" s="55" t="s">
        <v>147</v>
      </c>
      <c r="F13" s="56">
        <v>0</v>
      </c>
    </row>
    <row r="14" spans="1:6" s="57" customFormat="1" ht="21.75" customHeight="1">
      <c r="A14" s="55"/>
      <c r="B14" s="55"/>
      <c r="C14" s="55" t="s">
        <v>148</v>
      </c>
      <c r="D14" s="55">
        <v>0</v>
      </c>
      <c r="E14" s="55" t="s">
        <v>149</v>
      </c>
      <c r="F14" s="56">
        <v>0</v>
      </c>
    </row>
    <row r="15" spans="1:6" s="57" customFormat="1" ht="22.5" customHeight="1">
      <c r="A15" s="55"/>
      <c r="B15" s="55"/>
      <c r="C15" s="55" t="s">
        <v>150</v>
      </c>
      <c r="D15" s="55">
        <v>0</v>
      </c>
      <c r="E15" s="55" t="s">
        <v>151</v>
      </c>
      <c r="F15" s="56">
        <v>0</v>
      </c>
    </row>
    <row r="16" spans="1:6" s="57" customFormat="1" ht="22.5" customHeight="1">
      <c r="A16" s="55"/>
      <c r="B16" s="55"/>
      <c r="C16" s="55" t="s">
        <v>152</v>
      </c>
      <c r="D16" s="55">
        <v>0</v>
      </c>
      <c r="E16" s="55" t="s">
        <v>153</v>
      </c>
      <c r="F16" s="56">
        <v>0</v>
      </c>
    </row>
    <row r="17" spans="1:6" s="57" customFormat="1" ht="22.5" customHeight="1">
      <c r="A17" s="55"/>
      <c r="B17" s="55"/>
      <c r="C17" s="55" t="s">
        <v>154</v>
      </c>
      <c r="D17" s="55">
        <v>0</v>
      </c>
      <c r="E17" s="55" t="s">
        <v>155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156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157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158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159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160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161</v>
      </c>
      <c r="F23" s="56">
        <v>124333.28</v>
      </c>
    </row>
    <row r="24" spans="1:6" s="57" customFormat="1" ht="20.25" customHeight="1">
      <c r="A24" s="55"/>
      <c r="B24" s="55"/>
      <c r="C24" s="55"/>
      <c r="D24" s="55"/>
      <c r="E24" s="55" t="s">
        <v>162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163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164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165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166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167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168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169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170</v>
      </c>
      <c r="B33" s="60">
        <v>3121172.66</v>
      </c>
      <c r="C33" s="60" t="s">
        <v>171</v>
      </c>
      <c r="D33" s="60">
        <v>3121172.66</v>
      </c>
      <c r="E33" s="60" t="s">
        <v>171</v>
      </c>
      <c r="F33" s="61">
        <v>3121172.66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42.75" customHeight="1">
      <c r="A2" s="41" t="s">
        <v>196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77</v>
      </c>
      <c r="B3" s="25"/>
      <c r="C3" s="25"/>
      <c r="D3" s="25"/>
      <c r="E3" s="25"/>
      <c r="F3" s="130"/>
      <c r="G3" s="130"/>
      <c r="H3" s="130"/>
      <c r="I3" s="132" t="s">
        <v>93</v>
      </c>
    </row>
    <row r="4" spans="1:9" ht="17.25" customHeight="1">
      <c r="A4" s="10" t="s">
        <v>94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104</v>
      </c>
      <c r="B5" s="39"/>
      <c r="C5" s="11"/>
      <c r="D5" s="5" t="s">
        <v>95</v>
      </c>
      <c r="E5" s="46"/>
      <c r="F5" s="5" t="s">
        <v>74</v>
      </c>
      <c r="G5" s="5" t="s">
        <v>105</v>
      </c>
      <c r="H5" s="5" t="s">
        <v>106</v>
      </c>
      <c r="I5" s="5" t="s">
        <v>107</v>
      </c>
    </row>
    <row r="6" spans="1:9" ht="18" customHeight="1">
      <c r="A6" s="131" t="s">
        <v>99</v>
      </c>
      <c r="B6" s="131" t="s">
        <v>100</v>
      </c>
      <c r="C6" s="131" t="s">
        <v>101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74</v>
      </c>
      <c r="E7" s="70">
        <f>SUM(E8:E10)</f>
        <v>2118679.65</v>
      </c>
      <c r="F7" s="70">
        <f>SUM(F8:F10)</f>
        <v>2118679.65</v>
      </c>
      <c r="G7" s="69">
        <f>SUM(G8:G10)</f>
        <v>1911679.65</v>
      </c>
      <c r="H7" s="69">
        <f>SUM(H8:H10)</f>
        <v>207000</v>
      </c>
      <c r="I7" s="69">
        <f>SUM(I8:I10)</f>
        <v>0</v>
      </c>
    </row>
    <row r="8" spans="1:9" ht="30" customHeight="1">
      <c r="A8" s="63" t="s">
        <v>78</v>
      </c>
      <c r="B8" s="63" t="s">
        <v>82</v>
      </c>
      <c r="C8" s="63" t="s">
        <v>82</v>
      </c>
      <c r="D8" s="64" t="s">
        <v>85</v>
      </c>
      <c r="E8" s="70">
        <v>283211.8</v>
      </c>
      <c r="F8" s="70">
        <v>283211.8</v>
      </c>
      <c r="G8" s="69">
        <v>283211.8</v>
      </c>
      <c r="H8" s="69">
        <v>0</v>
      </c>
      <c r="I8" s="69">
        <v>0</v>
      </c>
    </row>
    <row r="9" spans="1:9" ht="30" customHeight="1">
      <c r="A9" s="63" t="s">
        <v>78</v>
      </c>
      <c r="B9" s="63" t="s">
        <v>79</v>
      </c>
      <c r="C9" s="63" t="s">
        <v>80</v>
      </c>
      <c r="D9" s="64" t="s">
        <v>81</v>
      </c>
      <c r="E9" s="70">
        <v>1722183.13</v>
      </c>
      <c r="F9" s="70">
        <v>1722183.13</v>
      </c>
      <c r="G9" s="69">
        <v>1515183.13</v>
      </c>
      <c r="H9" s="69">
        <v>207000</v>
      </c>
      <c r="I9" s="69">
        <v>0</v>
      </c>
    </row>
    <row r="10" spans="1:9" ht="30" customHeight="1">
      <c r="A10" s="63" t="s">
        <v>87</v>
      </c>
      <c r="B10" s="63" t="s">
        <v>88</v>
      </c>
      <c r="C10" s="63" t="s">
        <v>79</v>
      </c>
      <c r="D10" s="64" t="s">
        <v>89</v>
      </c>
      <c r="E10" s="70">
        <v>113284.72</v>
      </c>
      <c r="F10" s="70">
        <v>113284.72</v>
      </c>
      <c r="G10" s="69">
        <v>113284.72</v>
      </c>
      <c r="H10" s="69">
        <v>0</v>
      </c>
      <c r="I10" s="69">
        <v>0</v>
      </c>
    </row>
    <row r="11" spans="1:9" ht="30" customHeight="1"/>
  </sheetData>
  <sheetProtection formatCells="0" formatColumns="0" formatRows="0"/>
  <mergeCells count="11">
    <mergeCell ref="A3:E3"/>
    <mergeCell ref="A2:I2"/>
    <mergeCell ref="A4:D4"/>
    <mergeCell ref="A5:C5"/>
    <mergeCell ref="E4:E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0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0" customHeight="1">
      <c r="A2" s="7" t="s">
        <v>197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91</v>
      </c>
      <c r="B3" s="25"/>
      <c r="C3" s="25"/>
      <c r="D3" s="25"/>
      <c r="E3" s="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93</v>
      </c>
    </row>
    <row r="4" spans="1:21" ht="19.5" customHeight="1">
      <c r="A4" s="10" t="s">
        <v>94</v>
      </c>
      <c r="B4" s="39"/>
      <c r="C4" s="11"/>
      <c r="D4" s="5" t="s">
        <v>95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179</v>
      </c>
    </row>
    <row r="5" spans="1:21" ht="39" customHeight="1">
      <c r="A5" s="134" t="s">
        <v>99</v>
      </c>
      <c r="B5" s="134" t="s">
        <v>100</v>
      </c>
      <c r="C5" s="134" t="s">
        <v>101</v>
      </c>
      <c r="D5" s="6"/>
      <c r="E5" s="6"/>
      <c r="F5" s="134" t="s">
        <v>74</v>
      </c>
      <c r="G5" s="134" t="s">
        <v>180</v>
      </c>
      <c r="H5" s="134" t="s">
        <v>181</v>
      </c>
      <c r="I5" s="134" t="s">
        <v>182</v>
      </c>
      <c r="J5" s="134" t="s">
        <v>183</v>
      </c>
      <c r="K5" s="134" t="s">
        <v>74</v>
      </c>
      <c r="L5" s="134" t="s">
        <v>184</v>
      </c>
      <c r="M5" s="134" t="s">
        <v>188</v>
      </c>
      <c r="N5" s="134" t="s">
        <v>185</v>
      </c>
      <c r="O5" s="134" t="s">
        <v>186</v>
      </c>
      <c r="P5" s="134" t="s">
        <v>187</v>
      </c>
      <c r="Q5" s="134" t="s">
        <v>89</v>
      </c>
      <c r="R5" s="134" t="s">
        <v>57</v>
      </c>
      <c r="S5" s="134" t="s">
        <v>74</v>
      </c>
      <c r="T5" s="134" t="s">
        <v>189</v>
      </c>
      <c r="U5" s="6"/>
    </row>
    <row r="6" spans="1:21" s="57" customFormat="1" ht="30" customHeight="1">
      <c r="A6" s="64"/>
      <c r="B6" s="64"/>
      <c r="C6" s="64"/>
      <c r="D6" s="64" t="s">
        <v>74</v>
      </c>
      <c r="E6" s="78">
        <f>SUM(E7:E9)</f>
        <v>1911679.65</v>
      </c>
      <c r="F6" s="78">
        <f>SUM(F7:F9)</f>
        <v>1416059</v>
      </c>
      <c r="G6" s="78">
        <f>SUM(G7:G9)</f>
        <v>816756</v>
      </c>
      <c r="H6" s="78">
        <f>SUM(H7:H9)</f>
        <v>531240</v>
      </c>
      <c r="I6" s="78">
        <f>SUM(I7:I9)</f>
        <v>68063</v>
      </c>
      <c r="J6" s="78">
        <f>SUM(J7:J9)</f>
        <v>0</v>
      </c>
      <c r="K6" s="78">
        <f>SUM(K7:K9)</f>
        <v>495620.65</v>
      </c>
      <c r="L6" s="78">
        <f>SUM(L7:L9)</f>
        <v>99124.13</v>
      </c>
      <c r="M6" s="78">
        <f>SUM(M7:M9)</f>
        <v>0</v>
      </c>
      <c r="N6" s="78">
        <f>SUM(N7:N9)</f>
        <v>0</v>
      </c>
      <c r="O6" s="78">
        <f>SUM(O7:O9)</f>
        <v>283211.8</v>
      </c>
      <c r="P6" s="78">
        <f>SUM(P7:P9)</f>
        <v>0</v>
      </c>
      <c r="Q6" s="78">
        <f>SUM(Q7:Q9)</f>
        <v>113284.72</v>
      </c>
      <c r="R6" s="78">
        <f>SUM(R7:R9)</f>
        <v>0</v>
      </c>
      <c r="S6" s="78">
        <f>SUM(S7:S9)</f>
        <v>0</v>
      </c>
      <c r="T6" s="78">
        <f>SUM(T7:T9)</f>
        <v>0</v>
      </c>
      <c r="U6" s="78">
        <f>SUM(U7:U9)</f>
        <v>0</v>
      </c>
    </row>
    <row r="7" spans="1:21" ht="30" customHeight="1">
      <c r="A7" s="64">
        <v>208</v>
      </c>
      <c r="B7" s="64">
        <v>5</v>
      </c>
      <c r="C7" s="64">
        <v>5</v>
      </c>
      <c r="D7" s="64" t="s">
        <v>85</v>
      </c>
      <c r="E7" s="78">
        <v>283211.8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283211.8</v>
      </c>
      <c r="L7" s="78">
        <v>0</v>
      </c>
      <c r="M7" s="78">
        <v>0</v>
      </c>
      <c r="N7" s="78">
        <v>0</v>
      </c>
      <c r="O7" s="78">
        <v>283211.8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spans="1:21" ht="30" customHeight="1">
      <c r="A8" s="64">
        <v>208</v>
      </c>
      <c r="B8" s="64">
        <v>1</v>
      </c>
      <c r="C8" s="64">
        <v>9</v>
      </c>
      <c r="D8" s="64" t="s">
        <v>81</v>
      </c>
      <c r="E8" s="78">
        <v>1515183.13</v>
      </c>
      <c r="F8" s="78">
        <v>1416059</v>
      </c>
      <c r="G8" s="78">
        <v>816756</v>
      </c>
      <c r="H8" s="78">
        <v>531240</v>
      </c>
      <c r="I8" s="78">
        <v>68063</v>
      </c>
      <c r="J8" s="78">
        <v>0</v>
      </c>
      <c r="K8" s="78">
        <v>99124.13</v>
      </c>
      <c r="L8" s="78">
        <v>99124.13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89</v>
      </c>
      <c r="E9" s="78">
        <v>113284.72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113284.72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113284.72</v>
      </c>
      <c r="R9" s="78">
        <v>0</v>
      </c>
      <c r="S9" s="78">
        <v>0</v>
      </c>
      <c r="T9" s="78">
        <v>0</v>
      </c>
      <c r="U9" s="78">
        <v>0</v>
      </c>
    </row>
    <row r="10" spans="1:21" ht="30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ht="37.5" customHeight="1">
      <c r="A2" s="41" t="s">
        <v>198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93</v>
      </c>
    </row>
    <row r="4" spans="1:24" ht="18" customHeight="1">
      <c r="A4" s="10" t="s">
        <v>94</v>
      </c>
      <c r="B4" s="39"/>
      <c r="C4" s="11"/>
      <c r="D4" s="5" t="s">
        <v>95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191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99</v>
      </c>
      <c r="B5" s="136" t="s">
        <v>100</v>
      </c>
      <c r="C5" s="136" t="s">
        <v>101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74</v>
      </c>
      <c r="E6" s="78">
        <f>SUM(E7:E8)</f>
        <v>917000</v>
      </c>
      <c r="F6" s="78">
        <f>SUM(F7:F8)</f>
        <v>262000</v>
      </c>
      <c r="G6" s="78">
        <f>SUM(G7:G8)</f>
        <v>73750</v>
      </c>
      <c r="H6" s="78">
        <f>SUM(H7:H8)</f>
        <v>55000</v>
      </c>
      <c r="I6" s="78">
        <f>SUM(I7:I8)</f>
        <v>120000</v>
      </c>
      <c r="J6" s="78">
        <f>SUM(J7:J8)</f>
        <v>58750</v>
      </c>
      <c r="K6" s="78">
        <f>SUM(K7:K8)</f>
        <v>0</v>
      </c>
      <c r="L6" s="78">
        <f>SUM(L7:L8)</f>
        <v>0</v>
      </c>
      <c r="M6" s="78">
        <f>SUM(M7:M8)</f>
        <v>67500</v>
      </c>
      <c r="N6" s="78">
        <f>SUM(N7:N8)</f>
        <v>72500</v>
      </c>
      <c r="O6" s="78">
        <f>SUM(O7:O8)</f>
        <v>0</v>
      </c>
      <c r="P6" s="78">
        <f>SUM(P7:P8)</f>
        <v>45000</v>
      </c>
      <c r="Q6" s="78">
        <f>SUM(Q7:Q8)</f>
        <v>47500</v>
      </c>
      <c r="R6" s="78">
        <f>SUM(R7:R8)</f>
        <v>108000</v>
      </c>
      <c r="S6" s="78">
        <f>SUM(S7:S8)</f>
        <v>0</v>
      </c>
      <c r="T6" s="78">
        <f>SUM(T7:T8)</f>
        <v>0</v>
      </c>
      <c r="U6" s="78">
        <f>SUM(U7:U8)</f>
        <v>0</v>
      </c>
      <c r="V6" s="78">
        <f>SUM(V7:V8)</f>
        <v>0</v>
      </c>
      <c r="W6" s="78">
        <f>SUM(W7:W8)</f>
        <v>0</v>
      </c>
      <c r="X6" s="77">
        <f>SUM(X7:X8)</f>
        <v>7000</v>
      </c>
    </row>
    <row r="7" spans="1:24" ht="27" customHeight="1">
      <c r="A7" s="64">
        <v>208</v>
      </c>
      <c r="B7" s="64">
        <v>1</v>
      </c>
      <c r="C7" s="64">
        <v>6</v>
      </c>
      <c r="D7" s="64" t="s">
        <v>86</v>
      </c>
      <c r="E7" s="78">
        <v>710000</v>
      </c>
      <c r="F7" s="78">
        <v>247000</v>
      </c>
      <c r="G7" s="78">
        <v>60000</v>
      </c>
      <c r="H7" s="78">
        <v>40000</v>
      </c>
      <c r="I7" s="78">
        <v>100000</v>
      </c>
      <c r="J7" s="78">
        <v>40000</v>
      </c>
      <c r="K7" s="78">
        <v>0</v>
      </c>
      <c r="L7" s="78">
        <v>0</v>
      </c>
      <c r="M7" s="78">
        <v>30000</v>
      </c>
      <c r="N7" s="78">
        <v>60000</v>
      </c>
      <c r="O7" s="78">
        <v>0</v>
      </c>
      <c r="P7" s="78">
        <v>30000</v>
      </c>
      <c r="Q7" s="78">
        <v>20000</v>
      </c>
      <c r="R7" s="78">
        <v>83000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7">
        <v>0</v>
      </c>
    </row>
    <row r="8" spans="1:24" ht="27" customHeight="1">
      <c r="A8" s="64">
        <v>208</v>
      </c>
      <c r="B8" s="64">
        <v>1</v>
      </c>
      <c r="C8" s="64">
        <v>9</v>
      </c>
      <c r="D8" s="64" t="s">
        <v>81</v>
      </c>
      <c r="E8" s="78">
        <v>207000</v>
      </c>
      <c r="F8" s="78">
        <v>15000</v>
      </c>
      <c r="G8" s="78">
        <v>13750</v>
      </c>
      <c r="H8" s="78">
        <v>15000</v>
      </c>
      <c r="I8" s="78">
        <v>20000</v>
      </c>
      <c r="J8" s="78">
        <v>18750</v>
      </c>
      <c r="K8" s="78">
        <v>0</v>
      </c>
      <c r="L8" s="78">
        <v>0</v>
      </c>
      <c r="M8" s="78">
        <v>37500</v>
      </c>
      <c r="N8" s="78">
        <v>12500</v>
      </c>
      <c r="O8" s="78">
        <v>0</v>
      </c>
      <c r="P8" s="78">
        <v>15000</v>
      </c>
      <c r="Q8" s="78">
        <v>27500</v>
      </c>
      <c r="R8" s="78">
        <v>25000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7">
        <v>7000</v>
      </c>
    </row>
  </sheetData>
  <sheetProtection formatCells="0" formatColumns="0" formatRows="0"/>
  <mergeCells count="24"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  <mergeCell ref="A4:C4"/>
    <mergeCell ref="D4:D5"/>
    <mergeCell ref="E4:E5"/>
    <mergeCell ref="F4:F5"/>
    <mergeCell ref="G4:G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47.25" customHeight="1">
      <c r="A2" s="7" t="s">
        <v>102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1" t="s">
        <v>93</v>
      </c>
    </row>
    <row r="4" spans="1:16" ht="15.75" customHeight="1">
      <c r="A4" s="10" t="s">
        <v>94</v>
      </c>
      <c r="B4" s="39"/>
      <c r="C4" s="11"/>
      <c r="D4" s="5" t="s">
        <v>95</v>
      </c>
      <c r="E4" s="5" t="s">
        <v>7</v>
      </c>
      <c r="F4" s="5" t="s">
        <v>96</v>
      </c>
      <c r="G4" s="5" t="s">
        <v>97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98</v>
      </c>
    </row>
    <row r="5" spans="1:16" ht="28.5" customHeight="1">
      <c r="A5" s="140" t="s">
        <v>99</v>
      </c>
      <c r="B5" s="140" t="s">
        <v>100</v>
      </c>
      <c r="C5" s="140" t="s">
        <v>101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1.5" customHeight="1">
      <c r="A2" s="7" t="s">
        <v>103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91</v>
      </c>
      <c r="B3" s="9"/>
      <c r="C3" s="9"/>
      <c r="D3" s="9"/>
      <c r="E3" s="9"/>
      <c r="F3" s="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 t="s">
        <v>93</v>
      </c>
    </row>
    <row r="4" spans="1:17" ht="16.5" customHeight="1">
      <c r="A4" s="14" t="s">
        <v>94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104</v>
      </c>
      <c r="B5" s="16"/>
      <c r="C5" s="15"/>
      <c r="D5" s="12" t="s">
        <v>95</v>
      </c>
      <c r="E5" s="19"/>
      <c r="F5" s="12" t="s">
        <v>74</v>
      </c>
      <c r="G5" s="12" t="s">
        <v>105</v>
      </c>
      <c r="H5" s="12" t="s">
        <v>106</v>
      </c>
      <c r="I5" s="12" t="s">
        <v>107</v>
      </c>
      <c r="J5" s="12" t="s">
        <v>74</v>
      </c>
      <c r="K5" s="12" t="s">
        <v>108</v>
      </c>
      <c r="L5" s="12" t="s">
        <v>109</v>
      </c>
      <c r="M5" s="12" t="s">
        <v>110</v>
      </c>
      <c r="N5" s="12" t="s">
        <v>111</v>
      </c>
      <c r="O5" s="12" t="s">
        <v>66</v>
      </c>
      <c r="P5" s="12" t="s">
        <v>112</v>
      </c>
      <c r="Q5" s="17" t="s">
        <v>113</v>
      </c>
    </row>
    <row r="6" spans="1:17" ht="18" customHeight="1">
      <c r="A6" s="145" t="s">
        <v>99</v>
      </c>
      <c r="B6" s="145" t="s">
        <v>100</v>
      </c>
      <c r="C6" s="145" t="s">
        <v>101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5" customHeight="1">
      <c r="A2" s="7" t="s">
        <v>114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91</v>
      </c>
      <c r="B3" s="9"/>
      <c r="C3" s="9"/>
      <c r="D3" s="9"/>
      <c r="E3" s="9"/>
      <c r="F3" s="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93</v>
      </c>
    </row>
    <row r="4" spans="1:17" ht="16.5" customHeight="1">
      <c r="A4" s="14" t="s">
        <v>94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104</v>
      </c>
      <c r="B5" s="16"/>
      <c r="C5" s="15"/>
      <c r="D5" s="12" t="s">
        <v>95</v>
      </c>
      <c r="E5" s="19"/>
      <c r="F5" s="12" t="s">
        <v>74</v>
      </c>
      <c r="G5" s="12" t="s">
        <v>105</v>
      </c>
      <c r="H5" s="12" t="s">
        <v>106</v>
      </c>
      <c r="I5" s="12" t="s">
        <v>107</v>
      </c>
      <c r="J5" s="12" t="s">
        <v>74</v>
      </c>
      <c r="K5" s="12" t="s">
        <v>108</v>
      </c>
      <c r="L5" s="12" t="s">
        <v>109</v>
      </c>
      <c r="M5" s="12" t="s">
        <v>110</v>
      </c>
      <c r="N5" s="12" t="s">
        <v>111</v>
      </c>
      <c r="O5" s="12" t="s">
        <v>66</v>
      </c>
      <c r="P5" s="12" t="s">
        <v>112</v>
      </c>
      <c r="Q5" s="17" t="s">
        <v>113</v>
      </c>
    </row>
    <row r="6" spans="1:17" ht="18" customHeight="1">
      <c r="A6" s="149" t="s">
        <v>99</v>
      </c>
      <c r="B6" s="149" t="s">
        <v>100</v>
      </c>
      <c r="C6" s="149" t="s">
        <v>101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1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41.25" customHeight="1">
      <c r="A2" s="41" t="s">
        <v>199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91</v>
      </c>
      <c r="B3" s="8"/>
      <c r="C3" s="8"/>
      <c r="D3" s="8"/>
      <c r="E3" s="8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 t="s">
        <v>93</v>
      </c>
    </row>
    <row r="4" spans="1:17" ht="16.5" customHeight="1">
      <c r="A4" s="14" t="s">
        <v>94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104</v>
      </c>
      <c r="B5" s="16"/>
      <c r="C5" s="15"/>
      <c r="D5" s="12" t="s">
        <v>95</v>
      </c>
      <c r="E5" s="19"/>
      <c r="F5" s="12" t="s">
        <v>74</v>
      </c>
      <c r="G5" s="12" t="s">
        <v>105</v>
      </c>
      <c r="H5" s="12" t="s">
        <v>106</v>
      </c>
      <c r="I5" s="12" t="s">
        <v>107</v>
      </c>
      <c r="J5" s="12" t="s">
        <v>74</v>
      </c>
      <c r="K5" s="12" t="s">
        <v>108</v>
      </c>
      <c r="L5" s="12" t="s">
        <v>109</v>
      </c>
      <c r="M5" s="12" t="s">
        <v>110</v>
      </c>
      <c r="N5" s="12" t="s">
        <v>111</v>
      </c>
      <c r="O5" s="12" t="s">
        <v>66</v>
      </c>
      <c r="P5" s="12" t="s">
        <v>112</v>
      </c>
      <c r="Q5" s="17" t="s">
        <v>113</v>
      </c>
    </row>
    <row r="6" spans="1:17" ht="18" customHeight="1">
      <c r="A6" s="152" t="s">
        <v>99</v>
      </c>
      <c r="B6" s="152" t="s">
        <v>100</v>
      </c>
      <c r="C6" s="152" t="s">
        <v>101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3"/>
      <c r="B7" s="73"/>
      <c r="C7" s="73"/>
      <c r="D7" s="73" t="s">
        <v>74</v>
      </c>
      <c r="E7" s="72">
        <f>SUM(E8:E11)</f>
        <v>2898679.65</v>
      </c>
      <c r="F7" s="72">
        <f>SUM(F8:F11)</f>
        <v>2118679.65</v>
      </c>
      <c r="G7" s="72">
        <f>SUM(G8:G11)</f>
        <v>1911679.65</v>
      </c>
      <c r="H7" s="72">
        <f>SUM(H8:H11)</f>
        <v>207000</v>
      </c>
      <c r="I7" s="72">
        <f>SUM(I8:I11)</f>
        <v>0</v>
      </c>
      <c r="J7" s="72">
        <f>SUM(J8:J11)</f>
        <v>780000</v>
      </c>
      <c r="K7" s="72">
        <f>SUM(K8:K11)</f>
        <v>710000</v>
      </c>
      <c r="L7" s="72">
        <f>SUM(L8:L11)</f>
        <v>0</v>
      </c>
      <c r="M7" s="72">
        <f>SUM(M8:M11)</f>
        <v>0</v>
      </c>
      <c r="N7" s="72">
        <f>SUM(N8:N11)</f>
        <v>70000</v>
      </c>
      <c r="O7" s="72">
        <f>SUM(O8:O11)</f>
        <v>0</v>
      </c>
      <c r="P7" s="72">
        <f>SUM(P8:P11)</f>
        <v>0</v>
      </c>
      <c r="Q7" s="72">
        <f>SUM(Q8:Q11)</f>
        <v>0</v>
      </c>
    </row>
    <row r="8" spans="1:17" ht="21.75" customHeight="1">
      <c r="A8" s="73">
        <v>208</v>
      </c>
      <c r="B8" s="73">
        <v>1</v>
      </c>
      <c r="C8" s="73">
        <v>9</v>
      </c>
      <c r="D8" s="73" t="s">
        <v>81</v>
      </c>
      <c r="E8" s="72">
        <v>1722183.13</v>
      </c>
      <c r="F8" s="72">
        <v>1722183.13</v>
      </c>
      <c r="G8" s="72">
        <v>1515183.13</v>
      </c>
      <c r="H8" s="72">
        <v>207000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</row>
    <row r="9" spans="1:17" ht="21.75" customHeight="1">
      <c r="A9" s="73">
        <v>208</v>
      </c>
      <c r="B9" s="73">
        <v>1</v>
      </c>
      <c r="C9" s="73">
        <v>6</v>
      </c>
      <c r="D9" s="73" t="s">
        <v>86</v>
      </c>
      <c r="E9" s="72">
        <v>780000</v>
      </c>
      <c r="F9" s="72">
        <v>0</v>
      </c>
      <c r="G9" s="72">
        <v>0</v>
      </c>
      <c r="H9" s="72">
        <v>0</v>
      </c>
      <c r="I9" s="72">
        <v>0</v>
      </c>
      <c r="J9" s="72">
        <v>780000</v>
      </c>
      <c r="K9" s="72">
        <v>710000</v>
      </c>
      <c r="L9" s="72">
        <v>0</v>
      </c>
      <c r="M9" s="72">
        <v>0</v>
      </c>
      <c r="N9" s="72">
        <v>70000</v>
      </c>
      <c r="O9" s="72">
        <v>0</v>
      </c>
      <c r="P9" s="72">
        <v>0</v>
      </c>
      <c r="Q9" s="72">
        <v>0</v>
      </c>
    </row>
    <row r="10" spans="1:17" ht="21.75" customHeight="1">
      <c r="A10" s="73">
        <v>208</v>
      </c>
      <c r="B10" s="73">
        <v>5</v>
      </c>
      <c r="C10" s="73">
        <v>5</v>
      </c>
      <c r="D10" s="73" t="s">
        <v>85</v>
      </c>
      <c r="E10" s="72">
        <v>283211.8</v>
      </c>
      <c r="F10" s="72">
        <v>283211.8</v>
      </c>
      <c r="G10" s="72">
        <v>283211.8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</row>
    <row r="11" spans="1:17" ht="21.75" customHeight="1">
      <c r="A11" s="73">
        <v>221</v>
      </c>
      <c r="B11" s="73">
        <v>2</v>
      </c>
      <c r="C11" s="73">
        <v>1</v>
      </c>
      <c r="D11" s="73" t="s">
        <v>89</v>
      </c>
      <c r="E11" s="72">
        <v>113284.72</v>
      </c>
      <c r="F11" s="72">
        <v>113284.72</v>
      </c>
      <c r="G11" s="72">
        <v>113284.72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</row>
  </sheetData>
  <sheetProtection formatCells="0" formatColumns="0" formatRows="0"/>
  <mergeCells count="20">
    <mergeCell ref="H5:H6"/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0"/>
      <c r="B1" s="150"/>
      <c r="C1" s="150"/>
      <c r="D1" s="150"/>
      <c r="E1" s="150"/>
      <c r="F1" s="150"/>
      <c r="G1" s="150"/>
      <c r="H1" s="150"/>
    </row>
    <row r="2" spans="1:8" ht="29.25" customHeight="1">
      <c r="A2" s="7" t="s">
        <v>200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3"/>
      <c r="C3" s="153"/>
      <c r="D3" s="153"/>
      <c r="E3" s="153"/>
      <c r="F3" s="153"/>
      <c r="G3" s="153"/>
      <c r="H3" s="154" t="s">
        <v>93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5" t="s">
        <v>175</v>
      </c>
      <c r="D5" s="155" t="s">
        <v>1</v>
      </c>
      <c r="E5" s="13"/>
      <c r="F5" s="13"/>
      <c r="G5" s="13"/>
      <c r="H5" s="13"/>
    </row>
    <row r="6" spans="1:8" s="57" customFormat="1" ht="33.75" customHeight="1">
      <c r="A6" s="63"/>
      <c r="B6" s="65">
        <f>B7</f>
        <v>780000</v>
      </c>
      <c r="C6" s="65">
        <f>C7</f>
        <v>780000</v>
      </c>
      <c r="D6" s="65">
        <f>D7</f>
        <v>0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</row>
    <row r="7" spans="1:8" ht="33.75" customHeight="1">
      <c r="A7" s="63" t="s">
        <v>115</v>
      </c>
      <c r="B7" s="65">
        <v>780000</v>
      </c>
      <c r="C7" s="65">
        <v>780000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spans="1:8" ht="33.75" customHeight="1"/>
    <row r="9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2" max="2" width="12.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201</v>
      </c>
      <c r="B1" s="41"/>
      <c r="C1" s="41"/>
      <c r="D1" s="41"/>
      <c r="E1" s="41"/>
      <c r="F1" s="41"/>
      <c r="G1" s="41"/>
    </row>
    <row r="2" spans="1:7" ht="24" customHeight="1">
      <c r="A2" s="9" t="s">
        <v>117</v>
      </c>
      <c r="B2" s="8"/>
      <c r="C2" s="8"/>
      <c r="D2" s="156"/>
      <c r="E2" s="156"/>
      <c r="F2" s="156"/>
      <c r="G2" s="158" t="s">
        <v>93</v>
      </c>
    </row>
    <row r="3" spans="1:7" ht="26.25" customHeight="1">
      <c r="A3" s="5" t="s">
        <v>8</v>
      </c>
      <c r="B3" s="10" t="s">
        <v>202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203</v>
      </c>
      <c r="E4" s="10" t="s">
        <v>204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7" t="s">
        <v>205</v>
      </c>
      <c r="F5" s="157" t="s">
        <v>62</v>
      </c>
      <c r="G5" s="6"/>
    </row>
    <row r="6" spans="1:7" s="57" customFormat="1" ht="57" customHeight="1">
      <c r="A6" s="81" t="s">
        <v>74</v>
      </c>
      <c r="B6" s="80">
        <f>B7</f>
        <v>111000</v>
      </c>
      <c r="C6" s="80">
        <f>C7</f>
        <v>111000</v>
      </c>
      <c r="D6" s="80">
        <f>D7</f>
        <v>0</v>
      </c>
      <c r="E6" s="80">
        <f>E7</f>
        <v>0</v>
      </c>
      <c r="F6" s="80">
        <f>F7</f>
        <v>0</v>
      </c>
      <c r="G6" s="80">
        <f>G7</f>
        <v>0</v>
      </c>
    </row>
    <row r="7" spans="1:7" ht="57" customHeight="1">
      <c r="A7" s="81" t="s">
        <v>116</v>
      </c>
      <c r="B7" s="80">
        <v>111000</v>
      </c>
      <c r="C7" s="80">
        <v>111000</v>
      </c>
      <c r="D7" s="80">
        <v>0</v>
      </c>
      <c r="E7" s="80">
        <v>0</v>
      </c>
      <c r="F7" s="80">
        <v>0</v>
      </c>
      <c r="G7" s="8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1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206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117</v>
      </c>
      <c r="B2" s="159"/>
      <c r="C2" s="159"/>
      <c r="D2" s="159"/>
      <c r="E2" s="159"/>
      <c r="F2" s="159"/>
      <c r="G2" s="159"/>
      <c r="H2" s="159"/>
      <c r="I2" s="159"/>
      <c r="J2" s="159"/>
      <c r="K2" s="162" t="s">
        <v>65</v>
      </c>
    </row>
    <row r="3" spans="1:11" ht="38.25" customHeight="1">
      <c r="A3" s="5" t="s">
        <v>207</v>
      </c>
      <c r="B3" s="5" t="s">
        <v>8</v>
      </c>
      <c r="C3" s="5" t="s">
        <v>208</v>
      </c>
      <c r="D3" s="10" t="s">
        <v>209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210</v>
      </c>
      <c r="E4" s="39"/>
      <c r="F4" s="11"/>
      <c r="G4" s="5" t="s">
        <v>211</v>
      </c>
      <c r="H4" s="10" t="s">
        <v>10</v>
      </c>
      <c r="I4" s="39"/>
      <c r="J4" s="11"/>
      <c r="K4" s="5" t="s">
        <v>212</v>
      </c>
    </row>
    <row r="5" spans="1:11" ht="24.75" customHeight="1">
      <c r="A5" s="6"/>
      <c r="B5" s="6"/>
      <c r="C5" s="6"/>
      <c r="D5" s="160" t="s">
        <v>11</v>
      </c>
      <c r="E5" s="160" t="s">
        <v>12</v>
      </c>
      <c r="F5" s="160" t="s">
        <v>13</v>
      </c>
      <c r="G5" s="6"/>
      <c r="H5" s="160" t="s">
        <v>14</v>
      </c>
      <c r="I5" s="160" t="s">
        <v>15</v>
      </c>
      <c r="J5" s="160" t="s">
        <v>16</v>
      </c>
      <c r="K5" s="6"/>
    </row>
    <row r="6" spans="1:11" ht="13.5" customHeight="1">
      <c r="A6" s="161" t="s">
        <v>213</v>
      </c>
      <c r="B6" s="161" t="s">
        <v>213</v>
      </c>
      <c r="C6" s="161">
        <v>1</v>
      </c>
      <c r="D6" s="161">
        <v>2</v>
      </c>
      <c r="E6" s="161">
        <v>3</v>
      </c>
      <c r="F6" s="161">
        <v>4</v>
      </c>
      <c r="G6" s="161">
        <v>5</v>
      </c>
      <c r="H6" s="161">
        <v>6</v>
      </c>
      <c r="I6" s="161">
        <v>7</v>
      </c>
      <c r="J6" s="161">
        <v>8</v>
      </c>
      <c r="K6" s="161">
        <v>9</v>
      </c>
    </row>
    <row r="7" spans="1:11" s="57" customFormat="1" ht="24" customHeight="1">
      <c r="A7" s="63"/>
      <c r="B7" s="63" t="s">
        <v>74</v>
      </c>
      <c r="C7" s="70">
        <f>C8</f>
        <v>78</v>
      </c>
      <c r="D7" s="70"/>
      <c r="E7" s="70"/>
      <c r="F7" s="70"/>
      <c r="G7" s="70"/>
      <c r="H7" s="70"/>
      <c r="I7" s="70"/>
      <c r="J7" s="70"/>
      <c r="K7" s="70"/>
    </row>
    <row r="8" spans="1:11" ht="24" customHeight="1">
      <c r="A8" s="63" t="s">
        <v>75</v>
      </c>
      <c r="B8" s="63" t="s">
        <v>116</v>
      </c>
      <c r="C8" s="70">
        <v>78</v>
      </c>
      <c r="D8" s="70"/>
      <c r="E8" s="70"/>
      <c r="F8" s="70"/>
      <c r="G8" s="70"/>
      <c r="H8" s="70"/>
      <c r="I8" s="70"/>
      <c r="J8" s="70"/>
      <c r="K8" s="70"/>
    </row>
    <row r="9" spans="1:11" ht="24" customHeight="1"/>
    <row r="10" spans="1:11" ht="24" customHeight="1"/>
    <row r="11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172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77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173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174</v>
      </c>
      <c r="B5" s="99" t="s">
        <v>8</v>
      </c>
      <c r="C5" s="6"/>
      <c r="D5" s="101" t="s">
        <v>175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74</v>
      </c>
      <c r="C6" s="65">
        <f>C7</f>
        <v>3121172.66</v>
      </c>
      <c r="D6" s="65">
        <f>D7</f>
        <v>2898679.65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222493.01</v>
      </c>
      <c r="K6" s="65">
        <f>K7</f>
        <v>0</v>
      </c>
    </row>
    <row r="7" spans="1:11" ht="24.75" customHeight="1">
      <c r="A7" s="63" t="s">
        <v>75</v>
      </c>
      <c r="B7" s="64" t="s">
        <v>76</v>
      </c>
      <c r="C7" s="65">
        <v>3121172.66</v>
      </c>
      <c r="D7" s="65">
        <v>2898679.65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222493.01</v>
      </c>
      <c r="K7" s="65">
        <v>0</v>
      </c>
    </row>
  </sheetData>
  <sheetProtection formatCells="0" formatColumns="0" formatRows="0"/>
  <mergeCells count="11"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  <mergeCell ref="F4:F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214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117</v>
      </c>
      <c r="B2" s="54"/>
      <c r="C2" s="54"/>
      <c r="D2" s="54"/>
      <c r="E2" s="164"/>
      <c r="F2" s="164"/>
      <c r="G2" s="164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4"/>
      <c r="X2" s="166" t="s">
        <v>65</v>
      </c>
    </row>
    <row r="3" spans="1:24" ht="40.5" customHeight="1">
      <c r="A3" s="91" t="s">
        <v>207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215</v>
      </c>
      <c r="N3" s="88"/>
      <c r="O3" s="88"/>
      <c r="P3" s="88"/>
      <c r="Q3" s="88"/>
      <c r="R3" s="88"/>
      <c r="S3" s="89"/>
      <c r="T3" s="163" t="s">
        <v>34</v>
      </c>
      <c r="U3" s="87" t="s">
        <v>216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3" t="s">
        <v>24</v>
      </c>
      <c r="I4" s="163" t="s">
        <v>25</v>
      </c>
      <c r="J4" s="163" t="s">
        <v>26</v>
      </c>
      <c r="K4" s="163" t="s">
        <v>27</v>
      </c>
      <c r="L4" s="163" t="s">
        <v>28</v>
      </c>
      <c r="M4" s="163" t="s">
        <v>29</v>
      </c>
      <c r="N4" s="163" t="s">
        <v>30</v>
      </c>
      <c r="O4" s="163" t="s">
        <v>31</v>
      </c>
      <c r="P4" s="163" t="s">
        <v>21</v>
      </c>
      <c r="Q4" s="163" t="s">
        <v>32</v>
      </c>
      <c r="R4" s="163" t="s">
        <v>33</v>
      </c>
      <c r="S4" s="163" t="s">
        <v>217</v>
      </c>
      <c r="T4" s="163"/>
      <c r="U4" s="163" t="s">
        <v>218</v>
      </c>
      <c r="V4" s="163" t="s">
        <v>35</v>
      </c>
      <c r="W4" s="90"/>
      <c r="X4" s="90"/>
    </row>
    <row r="5" spans="1:24" ht="13.5" customHeight="1">
      <c r="A5" s="163" t="s">
        <v>213</v>
      </c>
      <c r="B5" s="163" t="s">
        <v>213</v>
      </c>
      <c r="C5" s="163" t="s">
        <v>213</v>
      </c>
      <c r="D5" s="163" t="s">
        <v>213</v>
      </c>
      <c r="E5" s="163">
        <v>1</v>
      </c>
      <c r="F5" s="163">
        <v>2</v>
      </c>
      <c r="G5" s="163">
        <v>3</v>
      </c>
      <c r="H5" s="163">
        <v>4</v>
      </c>
      <c r="I5" s="163">
        <v>5</v>
      </c>
      <c r="J5" s="163">
        <v>6</v>
      </c>
      <c r="K5" s="163">
        <v>7</v>
      </c>
      <c r="L5" s="163">
        <v>8</v>
      </c>
      <c r="M5" s="163">
        <v>9</v>
      </c>
      <c r="N5" s="163">
        <v>10</v>
      </c>
      <c r="O5" s="163">
        <v>11</v>
      </c>
      <c r="P5" s="163">
        <v>12</v>
      </c>
      <c r="Q5" s="163">
        <v>13</v>
      </c>
      <c r="R5" s="163">
        <v>14</v>
      </c>
      <c r="S5" s="163">
        <v>15</v>
      </c>
      <c r="T5" s="163">
        <v>16</v>
      </c>
      <c r="U5" s="163">
        <v>17</v>
      </c>
      <c r="V5" s="163">
        <v>18</v>
      </c>
      <c r="W5" s="163">
        <v>19</v>
      </c>
      <c r="X5" s="163">
        <v>20</v>
      </c>
    </row>
    <row r="6" spans="1:24" s="82" customFormat="1" ht="24.75" customHeight="1">
      <c r="A6" s="83"/>
      <c r="B6" s="83" t="s">
        <v>74</v>
      </c>
      <c r="C6" s="83"/>
      <c r="D6" s="83"/>
      <c r="E6" s="84">
        <f>E7</f>
        <v>28</v>
      </c>
      <c r="F6" s="84">
        <f>F7</f>
        <v>28</v>
      </c>
      <c r="G6" s="83"/>
      <c r="H6" s="85">
        <f>H7</f>
        <v>312.12</v>
      </c>
      <c r="I6" s="85">
        <f>I7</f>
        <v>289.87</v>
      </c>
      <c r="J6" s="85">
        <f>J7</f>
        <v>0</v>
      </c>
      <c r="K6" s="85">
        <f>K7</f>
        <v>0</v>
      </c>
      <c r="L6" s="85">
        <f>L7</f>
        <v>22.25</v>
      </c>
      <c r="M6" s="85">
        <f>M7</f>
        <v>312.12</v>
      </c>
      <c r="N6" s="85">
        <f>N7</f>
        <v>234.12</v>
      </c>
      <c r="O6" s="85">
        <f>O7</f>
        <v>78</v>
      </c>
      <c r="P6" s="85">
        <f>P7</f>
        <v>11.1</v>
      </c>
      <c r="Q6" s="85">
        <f>Q7</f>
        <v>0</v>
      </c>
      <c r="R6" s="85">
        <f>R7</f>
        <v>11.1</v>
      </c>
      <c r="S6" s="85">
        <f>S7</f>
        <v>0</v>
      </c>
      <c r="T6" s="83"/>
      <c r="U6" s="83"/>
      <c r="V6" s="83"/>
      <c r="W6" s="83"/>
      <c r="X6" s="83"/>
    </row>
    <row r="7" spans="1:24" ht="24.75" customHeight="1">
      <c r="A7" s="83" t="s">
        <v>75</v>
      </c>
      <c r="B7" s="83" t="s">
        <v>116</v>
      </c>
      <c r="C7" s="83" t="s">
        <v>118</v>
      </c>
      <c r="D7" s="83" t="s">
        <v>119</v>
      </c>
      <c r="E7" s="84">
        <v>28</v>
      </c>
      <c r="F7" s="84">
        <v>28</v>
      </c>
      <c r="G7" s="83" t="s">
        <v>120</v>
      </c>
      <c r="H7" s="85">
        <v>312.12</v>
      </c>
      <c r="I7" s="85">
        <v>289.87</v>
      </c>
      <c r="J7" s="85">
        <v>0</v>
      </c>
      <c r="K7" s="85">
        <v>0</v>
      </c>
      <c r="L7" s="85">
        <v>22.25</v>
      </c>
      <c r="M7" s="85">
        <v>312.12</v>
      </c>
      <c r="N7" s="85">
        <v>234.12</v>
      </c>
      <c r="O7" s="85">
        <v>78</v>
      </c>
      <c r="P7" s="85">
        <v>11.1</v>
      </c>
      <c r="Q7" s="85">
        <v>0</v>
      </c>
      <c r="R7" s="85">
        <v>11.1</v>
      </c>
      <c r="S7" s="85">
        <v>0</v>
      </c>
      <c r="T7" s="83" t="s">
        <v>121</v>
      </c>
      <c r="U7" s="83" t="s">
        <v>122</v>
      </c>
      <c r="V7" s="83" t="s">
        <v>123</v>
      </c>
      <c r="W7" s="83"/>
      <c r="X7" s="83"/>
    </row>
  </sheetData>
  <sheetProtection formatCells="0" formatColumns="0" formatRows="0"/>
  <mergeCells count="14">
    <mergeCell ref="A2:D2"/>
    <mergeCell ref="A1:X1"/>
    <mergeCell ref="A3:A4"/>
    <mergeCell ref="B3:B4"/>
    <mergeCell ref="C3:C4"/>
    <mergeCell ref="D3:D4"/>
    <mergeCell ref="E3:E4"/>
    <mergeCell ref="F3:F4"/>
    <mergeCell ref="G3:G4"/>
    <mergeCell ref="H3:L3"/>
    <mergeCell ref="M3:S3"/>
    <mergeCell ref="U3:V3"/>
    <mergeCell ref="W3:W4"/>
    <mergeCell ref="X3:X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176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90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94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99</v>
      </c>
      <c r="B5" s="105" t="s">
        <v>100</v>
      </c>
      <c r="C5" s="104" t="s">
        <v>101</v>
      </c>
      <c r="D5" s="104" t="s">
        <v>95</v>
      </c>
      <c r="E5" s="13"/>
      <c r="F5" s="103" t="s">
        <v>175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74</v>
      </c>
      <c r="E6" s="65">
        <f>SUM(E7:E11)</f>
        <v>3121172.66</v>
      </c>
      <c r="F6" s="65">
        <f>SUM(F7:F11)</f>
        <v>2898679.65</v>
      </c>
      <c r="G6" s="65">
        <f>SUM(G7:G11)</f>
        <v>0</v>
      </c>
      <c r="H6" s="65">
        <f>SUM(H7:H11)</f>
        <v>0</v>
      </c>
      <c r="I6" s="65">
        <f>SUM(I7:I11)</f>
        <v>0</v>
      </c>
      <c r="J6" s="65">
        <f>SUM(J7:J11)</f>
        <v>0</v>
      </c>
      <c r="K6" s="65">
        <f>SUM(K7:K11)</f>
        <v>222493.00999999998</v>
      </c>
    </row>
    <row r="7" spans="1:11" ht="24.75" customHeight="1">
      <c r="A7" s="63" t="s">
        <v>78</v>
      </c>
      <c r="B7" s="63" t="s">
        <v>79</v>
      </c>
      <c r="C7" s="63" t="s">
        <v>80</v>
      </c>
      <c r="D7" s="64" t="s">
        <v>81</v>
      </c>
      <c r="E7" s="65">
        <v>1894957.62</v>
      </c>
      <c r="F7" s="65">
        <v>1722183.13</v>
      </c>
      <c r="G7" s="65">
        <v>0</v>
      </c>
      <c r="H7" s="65">
        <v>0</v>
      </c>
      <c r="I7" s="65">
        <v>0</v>
      </c>
      <c r="J7" s="65">
        <v>0</v>
      </c>
      <c r="K7" s="65">
        <v>172774.49</v>
      </c>
    </row>
    <row r="8" spans="1:11" ht="24.75" customHeight="1">
      <c r="A8" s="63" t="s">
        <v>78</v>
      </c>
      <c r="B8" s="63" t="s">
        <v>82</v>
      </c>
      <c r="C8" s="63" t="s">
        <v>83</v>
      </c>
      <c r="D8" s="64" t="s">
        <v>84</v>
      </c>
      <c r="E8" s="65">
        <v>11048.56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11048.56</v>
      </c>
    </row>
    <row r="9" spans="1:11" ht="24.75" customHeight="1">
      <c r="A9" s="63" t="s">
        <v>78</v>
      </c>
      <c r="B9" s="63" t="s">
        <v>82</v>
      </c>
      <c r="C9" s="63" t="s">
        <v>82</v>
      </c>
      <c r="D9" s="64" t="s">
        <v>85</v>
      </c>
      <c r="E9" s="65">
        <v>310833.2</v>
      </c>
      <c r="F9" s="65">
        <v>283211.8</v>
      </c>
      <c r="G9" s="65">
        <v>0</v>
      </c>
      <c r="H9" s="65">
        <v>0</v>
      </c>
      <c r="I9" s="65">
        <v>0</v>
      </c>
      <c r="J9" s="65">
        <v>0</v>
      </c>
      <c r="K9" s="65">
        <v>27621.4</v>
      </c>
    </row>
    <row r="10" spans="1:11" ht="24.75" customHeight="1">
      <c r="A10" s="63" t="s">
        <v>78</v>
      </c>
      <c r="B10" s="63" t="s">
        <v>79</v>
      </c>
      <c r="C10" s="63" t="s">
        <v>83</v>
      </c>
      <c r="D10" s="64" t="s">
        <v>86</v>
      </c>
      <c r="E10" s="65">
        <v>780000</v>
      </c>
      <c r="F10" s="65">
        <v>780000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</row>
    <row r="11" spans="1:11" ht="24.75" customHeight="1">
      <c r="A11" s="63" t="s">
        <v>87</v>
      </c>
      <c r="B11" s="63" t="s">
        <v>88</v>
      </c>
      <c r="C11" s="63" t="s">
        <v>79</v>
      </c>
      <c r="D11" s="64" t="s">
        <v>89</v>
      </c>
      <c r="E11" s="65">
        <v>124333.28</v>
      </c>
      <c r="F11" s="65">
        <v>113284.72</v>
      </c>
      <c r="G11" s="65">
        <v>0</v>
      </c>
      <c r="H11" s="65">
        <v>0</v>
      </c>
      <c r="I11" s="65">
        <v>0</v>
      </c>
      <c r="J11" s="65">
        <v>0</v>
      </c>
      <c r="K11" s="65">
        <v>11048.56</v>
      </c>
    </row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91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94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104</v>
      </c>
      <c r="B5" s="16"/>
      <c r="C5" s="15"/>
      <c r="D5" s="12" t="s">
        <v>95</v>
      </c>
      <c r="E5" s="19"/>
      <c r="F5" s="12" t="s">
        <v>74</v>
      </c>
      <c r="G5" s="12" t="s">
        <v>105</v>
      </c>
      <c r="H5" s="12" t="s">
        <v>106</v>
      </c>
      <c r="I5" s="12" t="s">
        <v>107</v>
      </c>
      <c r="J5" s="12" t="s">
        <v>74</v>
      </c>
      <c r="K5" s="12" t="s">
        <v>108</v>
      </c>
      <c r="L5" s="12" t="s">
        <v>109</v>
      </c>
      <c r="M5" s="12" t="s">
        <v>110</v>
      </c>
      <c r="N5" s="12" t="s">
        <v>111</v>
      </c>
      <c r="O5" s="12" t="s">
        <v>66</v>
      </c>
      <c r="P5" s="12" t="s">
        <v>112</v>
      </c>
      <c r="Q5" s="17" t="s">
        <v>113</v>
      </c>
    </row>
    <row r="6" spans="1:17" ht="18" customHeight="1">
      <c r="A6" s="108" t="s">
        <v>99</v>
      </c>
      <c r="B6" s="108" t="s">
        <v>100</v>
      </c>
      <c r="C6" s="108" t="s">
        <v>101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74</v>
      </c>
      <c r="E7" s="68">
        <f>SUM(E8:E12)</f>
        <v>3121172.66</v>
      </c>
      <c r="F7" s="68">
        <f>SUM(F8:F12)</f>
        <v>2341172.66</v>
      </c>
      <c r="G7" s="68">
        <f>SUM(G8:G12)</f>
        <v>2109172.66</v>
      </c>
      <c r="H7" s="68">
        <f>SUM(H8:H12)</f>
        <v>232000</v>
      </c>
      <c r="I7" s="68">
        <f>SUM(I8:I12)</f>
        <v>0</v>
      </c>
      <c r="J7" s="68">
        <f>SUM(J8:J12)</f>
        <v>780000</v>
      </c>
      <c r="K7" s="68">
        <f>SUM(K8:K12)</f>
        <v>710000</v>
      </c>
      <c r="L7" s="68">
        <f>SUM(L8:L12)</f>
        <v>0</v>
      </c>
      <c r="M7" s="68">
        <f>SUM(M8:M12)</f>
        <v>0</v>
      </c>
      <c r="N7" s="68">
        <f>SUM(N8:N12)</f>
        <v>70000</v>
      </c>
      <c r="O7" s="68">
        <f>SUM(O8:O12)</f>
        <v>0</v>
      </c>
      <c r="P7" s="68">
        <f>SUM(P8:P12)</f>
        <v>0</v>
      </c>
      <c r="Q7" s="68">
        <f>SUM(Q8:Q12)</f>
        <v>0</v>
      </c>
    </row>
    <row r="8" spans="1:17" ht="21.75" customHeight="1">
      <c r="A8" s="66" t="s">
        <v>78</v>
      </c>
      <c r="B8" s="66" t="s">
        <v>82</v>
      </c>
      <c r="C8" s="66" t="s">
        <v>82</v>
      </c>
      <c r="D8" s="67" t="s">
        <v>85</v>
      </c>
      <c r="E8" s="68">
        <v>310833.2</v>
      </c>
      <c r="F8" s="68">
        <v>310833.2</v>
      </c>
      <c r="G8" s="68">
        <v>310833.2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78</v>
      </c>
      <c r="B9" s="66" t="s">
        <v>79</v>
      </c>
      <c r="C9" s="66" t="s">
        <v>80</v>
      </c>
      <c r="D9" s="67" t="s">
        <v>81</v>
      </c>
      <c r="E9" s="68">
        <v>1894957.62</v>
      </c>
      <c r="F9" s="68">
        <v>1894957.62</v>
      </c>
      <c r="G9" s="68">
        <v>1662957.62</v>
      </c>
      <c r="H9" s="68">
        <v>232000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78</v>
      </c>
      <c r="B10" s="66" t="s">
        <v>82</v>
      </c>
      <c r="C10" s="66" t="s">
        <v>83</v>
      </c>
      <c r="D10" s="67" t="s">
        <v>84</v>
      </c>
      <c r="E10" s="68">
        <v>11048.56</v>
      </c>
      <c r="F10" s="68">
        <v>11048.56</v>
      </c>
      <c r="G10" s="68">
        <v>11048.56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>
      <c r="A11" s="66" t="s">
        <v>78</v>
      </c>
      <c r="B11" s="66" t="s">
        <v>79</v>
      </c>
      <c r="C11" s="66" t="s">
        <v>83</v>
      </c>
      <c r="D11" s="67" t="s">
        <v>86</v>
      </c>
      <c r="E11" s="68">
        <v>780000</v>
      </c>
      <c r="F11" s="68">
        <v>0</v>
      </c>
      <c r="G11" s="68">
        <v>0</v>
      </c>
      <c r="H11" s="68">
        <v>0</v>
      </c>
      <c r="I11" s="68">
        <v>0</v>
      </c>
      <c r="J11" s="68">
        <v>780000</v>
      </c>
      <c r="K11" s="68">
        <v>710000</v>
      </c>
      <c r="L11" s="68">
        <v>0</v>
      </c>
      <c r="M11" s="68">
        <v>0</v>
      </c>
      <c r="N11" s="68">
        <v>70000</v>
      </c>
      <c r="O11" s="68">
        <v>0</v>
      </c>
      <c r="P11" s="68">
        <v>0</v>
      </c>
      <c r="Q11" s="68">
        <v>0</v>
      </c>
    </row>
    <row r="12" spans="1:17" ht="21.75" customHeight="1">
      <c r="A12" s="66" t="s">
        <v>87</v>
      </c>
      <c r="B12" s="66" t="s">
        <v>88</v>
      </c>
      <c r="C12" s="66" t="s">
        <v>79</v>
      </c>
      <c r="D12" s="67" t="s">
        <v>89</v>
      </c>
      <c r="E12" s="68">
        <v>124333.28</v>
      </c>
      <c r="F12" s="68">
        <v>124333.28</v>
      </c>
      <c r="G12" s="68">
        <v>124333.28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</row>
  </sheetData>
  <sheetProtection formatCells="0" formatColumns="0" formatRows="0"/>
  <mergeCells count="20">
    <mergeCell ref="H5:H6"/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178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77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94</v>
      </c>
      <c r="B4" s="16"/>
      <c r="C4" s="15"/>
      <c r="D4" s="12" t="s">
        <v>95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179</v>
      </c>
    </row>
    <row r="5" spans="1:21" ht="28.5" customHeight="1">
      <c r="A5" s="110" t="s">
        <v>99</v>
      </c>
      <c r="B5" s="110" t="s">
        <v>100</v>
      </c>
      <c r="C5" s="110" t="s">
        <v>101</v>
      </c>
      <c r="D5" s="13"/>
      <c r="E5" s="13"/>
      <c r="F5" s="110" t="s">
        <v>74</v>
      </c>
      <c r="G5" s="110" t="s">
        <v>180</v>
      </c>
      <c r="H5" s="110" t="s">
        <v>181</v>
      </c>
      <c r="I5" s="110" t="s">
        <v>182</v>
      </c>
      <c r="J5" s="110" t="s">
        <v>183</v>
      </c>
      <c r="K5" s="110" t="s">
        <v>74</v>
      </c>
      <c r="L5" s="110" t="s">
        <v>184</v>
      </c>
      <c r="M5" s="110" t="s">
        <v>57</v>
      </c>
      <c r="N5" s="110" t="s">
        <v>185</v>
      </c>
      <c r="O5" s="110" t="s">
        <v>186</v>
      </c>
      <c r="P5" s="110" t="s">
        <v>187</v>
      </c>
      <c r="Q5" s="110" t="s">
        <v>89</v>
      </c>
      <c r="R5" s="110" t="s">
        <v>188</v>
      </c>
      <c r="S5" s="110" t="s">
        <v>74</v>
      </c>
      <c r="T5" s="110" t="s">
        <v>189</v>
      </c>
      <c r="U5" s="13"/>
    </row>
    <row r="6" spans="1:21" s="57" customFormat="1" ht="27" customHeight="1">
      <c r="A6" s="63"/>
      <c r="B6" s="63"/>
      <c r="C6" s="63"/>
      <c r="D6" s="64" t="s">
        <v>74</v>
      </c>
      <c r="E6" s="69">
        <f>E7</f>
        <v>2109172.66</v>
      </c>
      <c r="F6" s="69">
        <f>F7</f>
        <v>1554166</v>
      </c>
      <c r="G6" s="69">
        <f>G7</f>
        <v>887304</v>
      </c>
      <c r="H6" s="69">
        <f>H7</f>
        <v>592920</v>
      </c>
      <c r="I6" s="69">
        <f>I7</f>
        <v>73942</v>
      </c>
      <c r="J6" s="69">
        <f>J7</f>
        <v>0</v>
      </c>
      <c r="K6" s="69">
        <f>K7</f>
        <v>555006.66</v>
      </c>
      <c r="L6" s="69">
        <f>L7</f>
        <v>108791.62</v>
      </c>
      <c r="M6" s="69">
        <f>M7</f>
        <v>0</v>
      </c>
      <c r="N6" s="69">
        <f>N7</f>
        <v>0</v>
      </c>
      <c r="O6" s="69">
        <f>O7</f>
        <v>310833.2</v>
      </c>
      <c r="P6" s="69">
        <f>P7</f>
        <v>11048.56</v>
      </c>
      <c r="Q6" s="69">
        <f>Q7</f>
        <v>124333.28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SUM(E8:E11)</f>
        <v>2109172.66</v>
      </c>
      <c r="F7" s="69">
        <f>SUM(F8:F11)</f>
        <v>1554166</v>
      </c>
      <c r="G7" s="69">
        <f>SUM(G8:G11)</f>
        <v>887304</v>
      </c>
      <c r="H7" s="69">
        <f>SUM(H8:H11)</f>
        <v>592920</v>
      </c>
      <c r="I7" s="69">
        <f>SUM(I8:I11)</f>
        <v>73942</v>
      </c>
      <c r="J7" s="69">
        <f>SUM(J8:J11)</f>
        <v>0</v>
      </c>
      <c r="K7" s="69">
        <f>SUM(K8:K11)</f>
        <v>555006.66</v>
      </c>
      <c r="L7" s="69">
        <f>SUM(L8:L11)</f>
        <v>108791.62</v>
      </c>
      <c r="M7" s="69">
        <f>SUM(M8:M11)</f>
        <v>0</v>
      </c>
      <c r="N7" s="69">
        <f>SUM(N8:N11)</f>
        <v>0</v>
      </c>
      <c r="O7" s="69">
        <f>SUM(O8:O11)</f>
        <v>310833.2</v>
      </c>
      <c r="P7" s="69">
        <f>SUM(P8:P11)</f>
        <v>11048.56</v>
      </c>
      <c r="Q7" s="69">
        <f>SUM(Q8:Q11)</f>
        <v>124333.28</v>
      </c>
      <c r="R7" s="69">
        <f>SUM(R8:R11)</f>
        <v>0</v>
      </c>
      <c r="S7" s="69">
        <f>SUM(S8:S11)</f>
        <v>0</v>
      </c>
      <c r="T7" s="69">
        <f>SUM(T8:T11)</f>
        <v>0</v>
      </c>
      <c r="U7" s="69">
        <f>SUM(U8:U11)</f>
        <v>0</v>
      </c>
    </row>
    <row r="8" spans="1:21" ht="27" customHeight="1">
      <c r="A8" s="63" t="s">
        <v>78</v>
      </c>
      <c r="B8" s="63" t="s">
        <v>82</v>
      </c>
      <c r="C8" s="63" t="s">
        <v>83</v>
      </c>
      <c r="D8" s="64" t="s">
        <v>84</v>
      </c>
      <c r="E8" s="69">
        <v>11048.56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11048.56</v>
      </c>
      <c r="L8" s="69">
        <v>0</v>
      </c>
      <c r="M8" s="69">
        <v>0</v>
      </c>
      <c r="N8" s="69">
        <v>0</v>
      </c>
      <c r="O8" s="69">
        <v>0</v>
      </c>
      <c r="P8" s="69">
        <v>11048.56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78</v>
      </c>
      <c r="B9" s="63" t="s">
        <v>82</v>
      </c>
      <c r="C9" s="63" t="s">
        <v>82</v>
      </c>
      <c r="D9" s="64" t="s">
        <v>85</v>
      </c>
      <c r="E9" s="69">
        <v>310833.2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310833.2</v>
      </c>
      <c r="L9" s="69">
        <v>0</v>
      </c>
      <c r="M9" s="69">
        <v>0</v>
      </c>
      <c r="N9" s="69">
        <v>0</v>
      </c>
      <c r="O9" s="69">
        <v>310833.2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78</v>
      </c>
      <c r="B10" s="63" t="s">
        <v>79</v>
      </c>
      <c r="C10" s="63" t="s">
        <v>80</v>
      </c>
      <c r="D10" s="64" t="s">
        <v>81</v>
      </c>
      <c r="E10" s="69">
        <v>1662957.62</v>
      </c>
      <c r="F10" s="69">
        <v>1554166</v>
      </c>
      <c r="G10" s="69">
        <v>887304</v>
      </c>
      <c r="H10" s="69">
        <v>592920</v>
      </c>
      <c r="I10" s="69">
        <v>73942</v>
      </c>
      <c r="J10" s="69">
        <v>0</v>
      </c>
      <c r="K10" s="69">
        <v>108791.62</v>
      </c>
      <c r="L10" s="69">
        <v>108791.62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>
      <c r="A11" s="63" t="s">
        <v>87</v>
      </c>
      <c r="B11" s="63" t="s">
        <v>88</v>
      </c>
      <c r="C11" s="63" t="s">
        <v>79</v>
      </c>
      <c r="D11" s="64" t="s">
        <v>89</v>
      </c>
      <c r="E11" s="69">
        <v>124333.28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124333.28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124333.28</v>
      </c>
      <c r="R11" s="69">
        <v>0</v>
      </c>
      <c r="S11" s="69">
        <v>0</v>
      </c>
      <c r="T11" s="69">
        <v>0</v>
      </c>
      <c r="U11" s="69">
        <v>0</v>
      </c>
    </row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77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93</v>
      </c>
      <c r="X3" s="26"/>
    </row>
    <row r="4" spans="1:24" ht="16.5" customHeight="1">
      <c r="A4" s="27" t="s">
        <v>94</v>
      </c>
      <c r="B4" s="28"/>
      <c r="C4" s="29"/>
      <c r="D4" s="30" t="s">
        <v>95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191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99</v>
      </c>
      <c r="B5" s="112" t="s">
        <v>100</v>
      </c>
      <c r="C5" s="112" t="s">
        <v>101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74</v>
      </c>
      <c r="E6" s="70">
        <f>E7</f>
        <v>232000</v>
      </c>
      <c r="F6" s="69">
        <f>F7</f>
        <v>16800</v>
      </c>
      <c r="G6" s="69">
        <f>G7</f>
        <v>17450</v>
      </c>
      <c r="H6" s="69">
        <f>H7</f>
        <v>15600</v>
      </c>
      <c r="I6" s="69">
        <f>I7</f>
        <v>21200</v>
      </c>
      <c r="J6" s="69">
        <f>J7</f>
        <v>20250</v>
      </c>
      <c r="K6" s="69">
        <f>K7</f>
        <v>0</v>
      </c>
      <c r="L6" s="69">
        <f>L7</f>
        <v>0</v>
      </c>
      <c r="M6" s="69">
        <f>M7</f>
        <v>42000</v>
      </c>
      <c r="N6" s="69">
        <f>N7</f>
        <v>14000</v>
      </c>
      <c r="O6" s="69">
        <f>O7</f>
        <v>0</v>
      </c>
      <c r="P6" s="69">
        <f>P7</f>
        <v>16800</v>
      </c>
      <c r="Q6" s="69">
        <f>Q7</f>
        <v>28400</v>
      </c>
      <c r="R6" s="69">
        <f>R7</f>
        <v>28000</v>
      </c>
      <c r="S6" s="69">
        <f>S7</f>
        <v>0</v>
      </c>
      <c r="T6" s="69">
        <f>T7</f>
        <v>1700</v>
      </c>
      <c r="U6" s="69">
        <f>U7</f>
        <v>1800</v>
      </c>
      <c r="V6" s="69">
        <f>V7</f>
        <v>0</v>
      </c>
      <c r="W6" s="69">
        <f>W7</f>
        <v>0</v>
      </c>
      <c r="X6" s="69">
        <f>X7</f>
        <v>8000</v>
      </c>
    </row>
    <row r="7" spans="1:24" ht="27" customHeight="1">
      <c r="A7" s="63" t="s">
        <v>78</v>
      </c>
      <c r="B7" s="63" t="s">
        <v>79</v>
      </c>
      <c r="C7" s="63" t="s">
        <v>80</v>
      </c>
      <c r="D7" s="64" t="s">
        <v>81</v>
      </c>
      <c r="E7" s="70">
        <v>232000</v>
      </c>
      <c r="F7" s="69">
        <v>16800</v>
      </c>
      <c r="G7" s="69">
        <v>17450</v>
      </c>
      <c r="H7" s="69">
        <v>15600</v>
      </c>
      <c r="I7" s="69">
        <v>21200</v>
      </c>
      <c r="J7" s="69">
        <v>20250</v>
      </c>
      <c r="K7" s="69">
        <v>0</v>
      </c>
      <c r="L7" s="69">
        <v>0</v>
      </c>
      <c r="M7" s="69">
        <v>42000</v>
      </c>
      <c r="N7" s="69">
        <v>14000</v>
      </c>
      <c r="O7" s="69">
        <v>0</v>
      </c>
      <c r="P7" s="69">
        <v>16800</v>
      </c>
      <c r="Q7" s="69">
        <v>28400</v>
      </c>
      <c r="R7" s="69">
        <v>28000</v>
      </c>
      <c r="S7" s="69">
        <v>0</v>
      </c>
      <c r="T7" s="69">
        <v>1700</v>
      </c>
      <c r="U7" s="69">
        <v>1800</v>
      </c>
      <c r="V7" s="69">
        <v>0</v>
      </c>
      <c r="W7" s="69">
        <v>0</v>
      </c>
      <c r="X7" s="69">
        <v>8000</v>
      </c>
    </row>
  </sheetData>
  <sheetProtection formatCells="0" formatColumns="0" formatRows="0"/>
  <mergeCells count="25"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  <mergeCell ref="R4:R5"/>
    <mergeCell ref="W4:W5"/>
    <mergeCell ref="X4:X5"/>
    <mergeCell ref="S4:S5"/>
    <mergeCell ref="T4:T5"/>
    <mergeCell ref="U4:U5"/>
    <mergeCell ref="V4:V5"/>
    <mergeCell ref="L4:L5"/>
    <mergeCell ref="M4:M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6" customHeight="1">
      <c r="A2" s="7" t="s">
        <v>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91</v>
      </c>
      <c r="B3" s="25"/>
      <c r="C3" s="25"/>
      <c r="D3" s="25"/>
      <c r="E3" s="2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 t="s">
        <v>93</v>
      </c>
    </row>
    <row r="4" spans="1:16" ht="15.75" customHeight="1">
      <c r="A4" s="10" t="s">
        <v>94</v>
      </c>
      <c r="B4" s="39"/>
      <c r="C4" s="11"/>
      <c r="D4" s="5" t="s">
        <v>95</v>
      </c>
      <c r="E4" s="5" t="s">
        <v>7</v>
      </c>
      <c r="F4" s="5" t="s">
        <v>96</v>
      </c>
      <c r="G4" s="5" t="s">
        <v>97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98</v>
      </c>
    </row>
    <row r="5" spans="1:16" ht="28.5" customHeight="1">
      <c r="A5" s="115" t="s">
        <v>99</v>
      </c>
      <c r="B5" s="115" t="s">
        <v>100</v>
      </c>
      <c r="C5" s="115" t="s">
        <v>101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124</v>
      </c>
      <c r="B1" s="2"/>
      <c r="C1" s="2"/>
      <c r="D1" s="2"/>
      <c r="E1" s="2"/>
      <c r="F1" s="2"/>
      <c r="G1" s="2"/>
    </row>
    <row r="2" spans="1:7" ht="18.75" customHeight="1">
      <c r="A2" s="62" t="s">
        <v>73</v>
      </c>
      <c r="B2" s="122"/>
      <c r="C2" s="122"/>
      <c r="D2" s="123"/>
      <c r="E2" s="124"/>
      <c r="F2" s="124"/>
      <c r="G2" s="124" t="s">
        <v>93</v>
      </c>
    </row>
    <row r="3" spans="1:7" ht="18.75" customHeight="1">
      <c r="A3" s="3" t="s">
        <v>125</v>
      </c>
      <c r="B3" s="4"/>
      <c r="C3" s="3" t="s">
        <v>127</v>
      </c>
      <c r="D3" s="40"/>
      <c r="E3" s="40"/>
      <c r="F3" s="40"/>
      <c r="G3" s="4"/>
    </row>
    <row r="4" spans="1:7" ht="26.25" customHeight="1">
      <c r="A4" s="125" t="s">
        <v>63</v>
      </c>
      <c r="B4" s="125" t="s">
        <v>192</v>
      </c>
      <c r="C4" s="125" t="s">
        <v>63</v>
      </c>
      <c r="D4" s="125" t="s">
        <v>74</v>
      </c>
      <c r="E4" s="126" t="s">
        <v>193</v>
      </c>
      <c r="F4" s="126" t="s">
        <v>194</v>
      </c>
      <c r="G4" s="126" t="s">
        <v>64</v>
      </c>
    </row>
    <row r="5" spans="1:7" s="57" customFormat="1" ht="24" customHeight="1">
      <c r="A5" s="55" t="s">
        <v>128</v>
      </c>
      <c r="B5" s="55">
        <v>2898679.65</v>
      </c>
      <c r="C5" s="55" t="s">
        <v>129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130</v>
      </c>
      <c r="B6" s="55">
        <v>2898679.65</v>
      </c>
      <c r="C6" s="55" t="s">
        <v>132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133</v>
      </c>
      <c r="B7" s="55">
        <v>0</v>
      </c>
      <c r="C7" s="55" t="s">
        <v>135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137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138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139</v>
      </c>
      <c r="B10" s="55">
        <v>0</v>
      </c>
      <c r="C10" s="55" t="s">
        <v>140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141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143</v>
      </c>
      <c r="D12" s="56">
        <v>2996839.38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222493.01</v>
      </c>
      <c r="C13" s="55" t="s">
        <v>145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147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149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151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153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155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156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157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158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159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160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161</v>
      </c>
      <c r="D24" s="56">
        <v>124333.28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162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163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164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165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166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167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168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169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7"/>
      <c r="B33" s="118"/>
      <c r="C33" s="118"/>
      <c r="D33" s="119"/>
      <c r="E33" s="121"/>
      <c r="F33" s="121"/>
      <c r="G33" s="120"/>
    </row>
    <row r="34" spans="1:7" s="57" customFormat="1" ht="18.75" customHeight="1">
      <c r="A34" s="59" t="s">
        <v>170</v>
      </c>
      <c r="B34" s="60">
        <v>3121172.66</v>
      </c>
      <c r="C34" s="60" t="s">
        <v>171</v>
      </c>
      <c r="D34" s="61">
        <v>3121172.66</v>
      </c>
      <c r="E34" s="77">
        <v>0</v>
      </c>
      <c r="F34" s="76">
        <v>0</v>
      </c>
      <c r="G34" s="75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36" customHeight="1">
      <c r="A2" s="41" t="s">
        <v>195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77</v>
      </c>
      <c r="B3" s="25"/>
      <c r="C3" s="25"/>
      <c r="D3" s="25"/>
      <c r="E3" s="25"/>
      <c r="F3" s="127"/>
      <c r="G3" s="127"/>
      <c r="H3" s="127"/>
      <c r="I3" s="127"/>
      <c r="J3" s="129"/>
      <c r="K3" s="129"/>
      <c r="L3" s="129"/>
      <c r="M3" s="129"/>
      <c r="N3" s="129"/>
      <c r="O3" s="129"/>
      <c r="P3" s="45" t="s">
        <v>93</v>
      </c>
      <c r="Q3" s="45"/>
    </row>
    <row r="4" spans="1:17" ht="17.25" customHeight="1">
      <c r="A4" s="10" t="s">
        <v>94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104</v>
      </c>
      <c r="B5" s="39"/>
      <c r="C5" s="11"/>
      <c r="D5" s="5" t="s">
        <v>95</v>
      </c>
      <c r="E5" s="46"/>
      <c r="F5" s="5" t="s">
        <v>74</v>
      </c>
      <c r="G5" s="5" t="s">
        <v>105</v>
      </c>
      <c r="H5" s="5" t="s">
        <v>106</v>
      </c>
      <c r="I5" s="5" t="s">
        <v>107</v>
      </c>
      <c r="J5" s="5" t="s">
        <v>74</v>
      </c>
      <c r="K5" s="5" t="s">
        <v>108</v>
      </c>
      <c r="L5" s="5" t="s">
        <v>109</v>
      </c>
      <c r="M5" s="5" t="s">
        <v>110</v>
      </c>
      <c r="N5" s="5" t="s">
        <v>111</v>
      </c>
      <c r="O5" s="5" t="s">
        <v>66</v>
      </c>
      <c r="P5" s="5" t="s">
        <v>112</v>
      </c>
      <c r="Q5" s="42" t="s">
        <v>113</v>
      </c>
    </row>
    <row r="6" spans="1:17" ht="21.75" customHeight="1">
      <c r="A6" s="128" t="s">
        <v>99</v>
      </c>
      <c r="B6" s="128" t="s">
        <v>100</v>
      </c>
      <c r="C6" s="128" t="s">
        <v>101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74</v>
      </c>
      <c r="E7" s="69">
        <f>SUM(E8:E11)</f>
        <v>2898679.65</v>
      </c>
      <c r="F7" s="69">
        <f>SUM(F8:F11)</f>
        <v>2118679.65</v>
      </c>
      <c r="G7" s="69">
        <f>SUM(G8:G11)</f>
        <v>1911679.65</v>
      </c>
      <c r="H7" s="69">
        <f>SUM(H8:H11)</f>
        <v>207000</v>
      </c>
      <c r="I7" s="69">
        <f>SUM(I8:I11)</f>
        <v>0</v>
      </c>
      <c r="J7" s="69">
        <f>SUM(J8:J11)</f>
        <v>780000</v>
      </c>
      <c r="K7" s="69">
        <f>SUM(K8:K11)</f>
        <v>710000</v>
      </c>
      <c r="L7" s="69">
        <f>SUM(L8:L11)</f>
        <v>0</v>
      </c>
      <c r="M7" s="69">
        <f>SUM(M8:M11)</f>
        <v>0</v>
      </c>
      <c r="N7" s="69">
        <f>SUM(N8:N11)</f>
        <v>70000</v>
      </c>
      <c r="O7" s="69">
        <f>SUM(O8:O11)</f>
        <v>0</v>
      </c>
      <c r="P7" s="69">
        <f>SUM(P8:P11)</f>
        <v>0</v>
      </c>
      <c r="Q7" s="69">
        <f>SUM(Q8:Q11)</f>
        <v>0</v>
      </c>
    </row>
    <row r="8" spans="1:17" ht="26.25" customHeight="1">
      <c r="A8" s="63" t="s">
        <v>78</v>
      </c>
      <c r="B8" s="63" t="s">
        <v>79</v>
      </c>
      <c r="C8" s="63" t="s">
        <v>80</v>
      </c>
      <c r="D8" s="64" t="s">
        <v>81</v>
      </c>
      <c r="E8" s="69">
        <v>1722183.13</v>
      </c>
      <c r="F8" s="69">
        <v>1722183.13</v>
      </c>
      <c r="G8" s="69">
        <v>1515183.13</v>
      </c>
      <c r="H8" s="69">
        <v>207000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78</v>
      </c>
      <c r="B9" s="63" t="s">
        <v>79</v>
      </c>
      <c r="C9" s="63" t="s">
        <v>83</v>
      </c>
      <c r="D9" s="64" t="s">
        <v>86</v>
      </c>
      <c r="E9" s="69">
        <v>780000</v>
      </c>
      <c r="F9" s="69">
        <v>0</v>
      </c>
      <c r="G9" s="69">
        <v>0</v>
      </c>
      <c r="H9" s="69">
        <v>0</v>
      </c>
      <c r="I9" s="69">
        <v>0</v>
      </c>
      <c r="J9" s="69">
        <v>780000</v>
      </c>
      <c r="K9" s="69">
        <v>710000</v>
      </c>
      <c r="L9" s="69">
        <v>0</v>
      </c>
      <c r="M9" s="69">
        <v>0</v>
      </c>
      <c r="N9" s="69">
        <v>70000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78</v>
      </c>
      <c r="B10" s="63" t="s">
        <v>82</v>
      </c>
      <c r="C10" s="63" t="s">
        <v>82</v>
      </c>
      <c r="D10" s="64" t="s">
        <v>85</v>
      </c>
      <c r="E10" s="69">
        <v>283211.8</v>
      </c>
      <c r="F10" s="69">
        <v>283211.8</v>
      </c>
      <c r="G10" s="69">
        <v>283211.8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>
      <c r="A11" s="63" t="s">
        <v>87</v>
      </c>
      <c r="B11" s="63" t="s">
        <v>88</v>
      </c>
      <c r="C11" s="63" t="s">
        <v>79</v>
      </c>
      <c r="D11" s="64" t="s">
        <v>89</v>
      </c>
      <c r="E11" s="69">
        <v>113284.72</v>
      </c>
      <c r="F11" s="69">
        <v>113284.72</v>
      </c>
      <c r="G11" s="69">
        <v>113284.72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</row>
    <row r="12" spans="1:17" ht="26.25" customHeight="1"/>
  </sheetData>
  <sheetProtection formatCells="0" formatColumns="0" formatRows="0"/>
  <mergeCells count="21">
    <mergeCell ref="A3:E3"/>
    <mergeCell ref="F5:F6"/>
    <mergeCell ref="A2:Q2"/>
    <mergeCell ref="Q5:Q6"/>
    <mergeCell ref="J4:Q4"/>
    <mergeCell ref="N5:N6"/>
    <mergeCell ref="O5:O6"/>
    <mergeCell ref="P5:P6"/>
    <mergeCell ref="M5:M6"/>
    <mergeCell ref="G5:G6"/>
    <mergeCell ref="H5:H6"/>
    <mergeCell ref="P3:Q3"/>
    <mergeCell ref="A4:D4"/>
    <mergeCell ref="A5:C5"/>
    <mergeCell ref="E4:E6"/>
    <mergeCell ref="F4:I4"/>
    <mergeCell ref="I5:I6"/>
    <mergeCell ref="D5:D6"/>
    <mergeCell ref="L5:L6"/>
    <mergeCell ref="J5:J6"/>
    <mergeCell ref="K5:K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2018-03-12T03:58:37Z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33034038</vt:i4>
  </property>
</Properties>
</file>