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绩效申报!$A$1:$K$11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'一般-工资福利'!$A$1:$U$10</definedName>
    <definedName name="_xlnm.Print_Area" localSheetId="11">'一般-商品和服务支出'!$A$1:$X$7</definedName>
    <definedName name="_xlnm.Print_Area" localSheetId="9">一般预算基本支出表!$A$1:$I$11</definedName>
    <definedName name="_xlnm.Print_Area" localSheetId="8">一般预算支出表!$A$1:$Q$11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<sst xmlns="http://schemas.openxmlformats.org/spreadsheetml/2006/main" count="633" uniqueCount="220">
  <si>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</si>
  <si>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</si>
  <si>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</si>
  <si>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</si>
  <si>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</si>
  <si>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</si>
  <si>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</si>
  <si>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</si>
  <si>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</si>
  <si>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</si>
  <si>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</si>
  <si>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</si>
  <si>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</si>
  <si>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</si>
  <si>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</si>
  <si>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</si>
  <si>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</si>
  <si>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</si>
  <si>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</si>
  <si>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</si>
  <si>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</si>
  <si>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</si>
  <si>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</si>
  <si>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</si>
  <si>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</si>
  <si>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</si>
  <si>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</si>
  <si>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</si>
  <si>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</si>
  <si>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</si>
  <si>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</si>
  <si>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</si>
  <si>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</si>
  <si>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</si>
  <si>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</si>
  <si>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</si>
  <si>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</si>
  <si>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</si>
  <si>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</si>
  <si>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</si>
  <si>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</si>
  <si>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</si>
  <si>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</si>
  <si>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</si>
  <si>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</si>
  <si>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</si>
  <si>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</si>
  <si>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</si>
  <si>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</si>
  <si>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</si>
  <si>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</si>
  <si>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</si>
  <si>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</si>
  <si>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</si>
  <si>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</si>
  <si>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</si>
  <si>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</si>
  <si>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</si>
  <si>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</si>
  <si>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</si>
  <si>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</si>
  <si>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</si>
  <si>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</si>
  <si>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</si>
  <si>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</si>
  <si>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</si>
  <si>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</si>
  <si>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</si>
  <si>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</si>
  <si>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</si>
  <si>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</si>
  <si>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</si>
  <si>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</si>
  <si>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</si>
  <si>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</si>
  <si>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</si>
  <si>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</si>
  <si>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09</t>
  </si>
  <si>
    <t>社会保险经办机构</t>
  </si>
  <si>
    <t>05</t>
  </si>
  <si>
    <t>06</t>
  </si>
  <si>
    <t>机关事业单位职业年金缴费支出</t>
  </si>
  <si>
    <t>机关事业单位基本养老保险缴费支出</t>
  </si>
  <si>
    <t>221</t>
  </si>
  <si>
    <t>02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</si>
  <si>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</si>
  <si>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</si>
  <si>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</si>
  <si>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</si>
  <si>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</si>
  <si>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</si>
  <si>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</si>
  <si>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</si>
  <si>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</si>
  <si>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</si>
  <si>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</si>
  <si>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</si>
  <si>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</si>
  <si>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</si>
  <si>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</si>
  <si>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</si>
  <si>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</si>
  <si>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</si>
  <si>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</si>
  <si>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</si>
  <si>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</si>
  <si>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</si>
  <si>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</si>
  <si>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</si>
  <si>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</si>
  <si>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</si>
  <si>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</si>
  <si>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</si>
  <si>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</si>
  <si>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</si>
  <si>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</si>
  <si>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</si>
  <si>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</si>
  <si>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</si>
  <si>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</si>
  <si>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</si>
  <si>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</si>
  <si>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</si>
  <si>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</si>
  <si>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</si>
  <si>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</si>
  <si>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</si>
  <si>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</si>
  <si>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</si>
  <si>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</si>
  <si>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</si>
  <si>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</si>
  <si>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</si>
  <si>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</si>
  <si>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</si>
  <si>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</si>
  <si>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</si>
  <si>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</si>
  <si>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</si>
  <si>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</si>
  <si>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</si>
  <si>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</si>
  <si>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</si>
  <si>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</si>
  <si>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</si>
  <si>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</si>
  <si>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</si>
  <si>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</si>
  <si>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</si>
  <si>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</si>
  <si>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</si>
  <si>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</si>
  <si>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</si>
  <si>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</si>
  <si>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</si>
  <si>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</si>
  <si>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</si>
  <si>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</si>
  <si>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</si>
  <si>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</si>
  <si>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</si>
  <si>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</si>
  <si>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</si>
  <si>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</si>
  <si>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</si>
  <si>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</si>
  <si>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</si>
  <si>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</si>
  <si>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</si>
  <si>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</si>
  <si>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</si>
  <si>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</si>
  <si>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</si>
  <si>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</si>
  <si>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</si>
  <si>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</si>
  <si>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</si>
  <si>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</si>
  <si>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</si>
  <si>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</si>
  <si>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</si>
  <si>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</si>
  <si>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</si>
  <si>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</si>
  <si>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</si>
  <si>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</si>
  <si>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</si>
  <si>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</si>
  <si>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</si>
  <si>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</si>
  <si>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</si>
  <si>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</si>
  <si>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</si>
  <si>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</si>
  <si>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</si>
  <si>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</si>
  <si>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</si>
  <si>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</si>
  <si>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</si>
  <si>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</si>
  <si>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</si>
  <si>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</si>
  <si>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</si>
  <si>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</si>
  <si>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502005</t>
  </si>
  <si>
    <t>单位临湘市 医疗保险基金管理服务中心</t>
    <phoneticPr fontId="2" type="noConversion"/>
  </si>
  <si>
    <t>单位:临湘市 医疗保险基金管理服务中心</t>
    <phoneticPr fontId="2" type="noConversion"/>
  </si>
  <si>
    <t>单位临湘市 医疗保险基金管理服务中心</t>
    <phoneticPr fontId="2" type="noConversion"/>
  </si>
  <si>
    <t>填报单位：临湘市 医疗保险基金管理服务中心</t>
    <phoneticPr fontId="2" type="noConversion"/>
  </si>
  <si>
    <t>医保稽查等工作经费</t>
  </si>
  <si>
    <t>临湘市 医疗保险基金管理服务中心</t>
  </si>
  <si>
    <t>为保证全市职工医疗及生育基金的筹集、支付、管理等各项工作的顺利开展。_x000D_
依据：国发[1998]44号  湘人社发[2014]8号</t>
  </si>
  <si>
    <t>为保证全市职工医疗、生育保险基金的筹集、支付、管理等各项工作的顺利开展。_x000D_
湘人社发[2014]44号码 临人社发[2015]1号</t>
  </si>
  <si>
    <t>为保证桃矿等级中央下入、省属关闭破产企业医疗待遇。_x000D_
依据：临湘市人民政府市长办公公议纪要[2014]第30次</t>
  </si>
  <si>
    <t>为保证全市职工医疗、生育保险基金的筹集、支付、管理等各项工作的顺利开展。_x000D_
湘人社发[2014]8号码 临人社发[2015]1号</t>
  </si>
  <si>
    <t>单位：临湘市 医疗保险基金管理服务中心</t>
    <phoneticPr fontId="2" type="noConversion"/>
  </si>
  <si>
    <t>杨美荣</t>
  </si>
  <si>
    <t>3198721</t>
  </si>
  <si>
    <t>负责全市职工基本医疗，生育保险基金的筹集、管理和支付</t>
  </si>
  <si>
    <t>经济效益：保证职工医疗侍遇；_x000D_
社会效益：扩大医保覆盖面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</si>
</sst>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109</v>
      </c>
      <c r="B1" s="2"/>
      <c r="C1" s="2"/>
      <c r="D1" s="2"/>
      <c r="E1" s="2"/>
      <c r="F1" s="2"/>
    </row>
    <row r="2" spans="1:6" ht="18.75" customHeight="1">
      <c r="A2" s="62" t="s">
        <v>208</v>
      </c>
      <c r="B2" s="96"/>
      <c r="C2" s="96"/>
      <c r="D2" s="96"/>
      <c r="E2" s="96"/>
      <c r="F2" s="97" t="s">
        <v>87</v>
      </c>
    </row>
    <row r="3" spans="1:6" ht="18.75" customHeight="1">
      <c r="A3" s="3" t="s">
        <v>110</v>
      </c>
      <c r="B3" s="4"/>
      <c r="C3" s="3" t="s">
        <v>111</v>
      </c>
      <c r="D3" s="4"/>
      <c r="E3" s="3" t="s">
        <v>112</v>
      </c>
      <c r="F3" s="4"/>
    </row>
    <row r="4" spans="1:6" s="57" customFormat="1" ht="24" customHeight="1">
      <c r="A4" s="55" t="s">
        <v>113</v>
      </c>
      <c r="B4" s="55">
        <v>2876181</v>
      </c>
      <c r="C4" s="55" t="s">
        <v>30</v>
      </c>
      <c r="D4" s="55">
        <v>2174935.0499999998</v>
      </c>
      <c r="E4" s="55" t="s">
        <v>114</v>
      </c>
      <c r="F4" s="56">
        <v>0</v>
      </c>
    </row>
    <row r="5" spans="1:6" s="57" customFormat="1" ht="24" customHeight="1">
      <c r="A5" s="55" t="s">
        <v>115</v>
      </c>
      <c r="B5" s="55">
        <v>2726181</v>
      </c>
      <c r="C5" s="55" t="s">
        <v>116</v>
      </c>
      <c r="D5" s="55">
        <v>1949935.05</v>
      </c>
      <c r="E5" s="55" t="s">
        <v>117</v>
      </c>
      <c r="F5" s="56">
        <v>0</v>
      </c>
    </row>
    <row r="6" spans="1:6" s="57" customFormat="1" ht="24.75" customHeight="1">
      <c r="A6" s="55" t="s">
        <v>118</v>
      </c>
      <c r="B6" s="55">
        <v>150000</v>
      </c>
      <c r="C6" s="55" t="s">
        <v>119</v>
      </c>
      <c r="D6" s="55">
        <v>225000</v>
      </c>
      <c r="E6" s="55" t="s">
        <v>120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121</v>
      </c>
      <c r="D7" s="55">
        <v>0</v>
      </c>
      <c r="E7" s="55" t="s">
        <v>122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701245.95</v>
      </c>
      <c r="E8" s="55" t="s">
        <v>123</v>
      </c>
      <c r="F8" s="56">
        <v>0</v>
      </c>
    </row>
    <row r="9" spans="1:6" s="57" customFormat="1" ht="24.75" customHeight="1">
      <c r="A9" s="55" t="s">
        <v>124</v>
      </c>
      <c r="B9" s="55">
        <v>0</v>
      </c>
      <c r="C9" s="55" t="s">
        <v>119</v>
      </c>
      <c r="D9" s="55">
        <v>661245.94999999995</v>
      </c>
      <c r="E9" s="55" t="s">
        <v>125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121</v>
      </c>
      <c r="D10" s="55">
        <v>0</v>
      </c>
      <c r="E10" s="55" t="s">
        <v>126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127</v>
      </c>
      <c r="D11" s="55">
        <v>0</v>
      </c>
      <c r="E11" s="55" t="s">
        <v>128</v>
      </c>
      <c r="F11" s="56">
        <v>2761069.4</v>
      </c>
    </row>
    <row r="12" spans="1:6" s="57" customFormat="1" ht="24" customHeight="1">
      <c r="A12" s="55" t="s">
        <v>5</v>
      </c>
      <c r="B12" s="55">
        <v>0</v>
      </c>
      <c r="C12" s="55" t="s">
        <v>129</v>
      </c>
      <c r="D12" s="55">
        <v>40000</v>
      </c>
      <c r="E12" s="55" t="s">
        <v>130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131</v>
      </c>
      <c r="D13" s="55">
        <v>0</v>
      </c>
      <c r="E13" s="55" t="s">
        <v>132</v>
      </c>
      <c r="F13" s="56">
        <v>0</v>
      </c>
    </row>
    <row r="14" spans="1:6" s="57" customFormat="1" ht="21.75" customHeight="1">
      <c r="A14" s="55"/>
      <c r="B14" s="55"/>
      <c r="C14" s="55" t="s">
        <v>133</v>
      </c>
      <c r="D14" s="55">
        <v>0</v>
      </c>
      <c r="E14" s="55" t="s">
        <v>134</v>
      </c>
      <c r="F14" s="56">
        <v>0</v>
      </c>
    </row>
    <row r="15" spans="1:6" s="57" customFormat="1" ht="22.5" customHeight="1">
      <c r="A15" s="55"/>
      <c r="B15" s="55"/>
      <c r="C15" s="55" t="s">
        <v>135</v>
      </c>
      <c r="D15" s="55">
        <v>0</v>
      </c>
      <c r="E15" s="55" t="s">
        <v>136</v>
      </c>
      <c r="F15" s="56">
        <v>0</v>
      </c>
    </row>
    <row r="16" spans="1:6" s="57" customFormat="1" ht="22.5" customHeight="1">
      <c r="A16" s="55"/>
      <c r="B16" s="55"/>
      <c r="C16" s="55" t="s">
        <v>137</v>
      </c>
      <c r="D16" s="55">
        <v>0</v>
      </c>
      <c r="E16" s="55" t="s">
        <v>138</v>
      </c>
      <c r="F16" s="56">
        <v>0</v>
      </c>
    </row>
    <row r="17" spans="1:6" s="57" customFormat="1" ht="22.5" customHeight="1">
      <c r="A17" s="55"/>
      <c r="B17" s="55"/>
      <c r="C17" s="55" t="s">
        <v>139</v>
      </c>
      <c r="D17" s="55">
        <v>0</v>
      </c>
      <c r="E17" s="55" t="s">
        <v>140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141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142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143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144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145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146</v>
      </c>
      <c r="F23" s="56">
        <v>115111.6</v>
      </c>
    </row>
    <row r="24" spans="1:6" s="57" customFormat="1" ht="20.25" customHeight="1">
      <c r="A24" s="55"/>
      <c r="B24" s="55"/>
      <c r="C24" s="55"/>
      <c r="D24" s="55"/>
      <c r="E24" s="55" t="s">
        <v>147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148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149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150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151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152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153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154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155</v>
      </c>
      <c r="B33" s="60">
        <v>2876181</v>
      </c>
      <c r="C33" s="60" t="s">
        <v>156</v>
      </c>
      <c r="D33" s="60">
        <v>2876181</v>
      </c>
      <c r="E33" s="60" t="s">
        <v>156</v>
      </c>
      <c r="F33" s="61">
        <v>2876181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181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205</v>
      </c>
      <c r="B3" s="25"/>
      <c r="C3" s="25"/>
      <c r="D3" s="25"/>
      <c r="E3" s="25"/>
      <c r="F3" s="130"/>
      <c r="G3" s="130"/>
      <c r="H3" s="130"/>
      <c r="I3" s="132" t="s">
        <v>87</v>
      </c>
    </row>
    <row r="4" spans="1:9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98</v>
      </c>
      <c r="B5" s="39"/>
      <c r="C5" s="11"/>
      <c r="D5" s="5" t="s">
        <v>89</v>
      </c>
      <c r="E5" s="46"/>
      <c r="F5" s="5" t="s">
        <v>73</v>
      </c>
      <c r="G5" s="5" t="s">
        <v>99</v>
      </c>
      <c r="H5" s="5" t="s">
        <v>100</v>
      </c>
      <c r="I5" s="5" t="s">
        <v>101</v>
      </c>
    </row>
    <row r="6" spans="1:9" ht="18" customHeight="1">
      <c r="A6" s="131" t="s">
        <v>93</v>
      </c>
      <c r="B6" s="131" t="s">
        <v>94</v>
      </c>
      <c r="C6" s="131" t="s">
        <v>95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SUM(E8:E11)</f>
        <v>2174935.0499999998</v>
      </c>
      <c r="F7" s="70">
        <f>SUM(F8:F11)</f>
        <v>2174935.0499999998</v>
      </c>
      <c r="G7" s="69">
        <f>SUM(G8:G11)</f>
        <v>1949935.05</v>
      </c>
      <c r="H7" s="69">
        <f>SUM(H8:H11)</f>
        <v>225000</v>
      </c>
      <c r="I7" s="69">
        <f>SUM(I8:I11)</f>
        <v>0</v>
      </c>
    </row>
    <row r="8" spans="1:9" ht="30" customHeight="1">
      <c r="A8" s="63" t="s">
        <v>75</v>
      </c>
      <c r="B8" s="63" t="s">
        <v>79</v>
      </c>
      <c r="C8" s="63" t="s">
        <v>80</v>
      </c>
      <c r="D8" s="64" t="s">
        <v>81</v>
      </c>
      <c r="E8" s="70">
        <v>7426.8</v>
      </c>
      <c r="F8" s="70">
        <v>7426.8</v>
      </c>
      <c r="G8" s="69">
        <v>7426.8</v>
      </c>
      <c r="H8" s="69">
        <v>0</v>
      </c>
      <c r="I8" s="69">
        <v>0</v>
      </c>
    </row>
    <row r="9" spans="1:9" ht="30" customHeight="1">
      <c r="A9" s="63" t="s">
        <v>75</v>
      </c>
      <c r="B9" s="63" t="s">
        <v>76</v>
      </c>
      <c r="C9" s="63" t="s">
        <v>77</v>
      </c>
      <c r="D9" s="64" t="s">
        <v>78</v>
      </c>
      <c r="E9" s="70">
        <v>1764617.65</v>
      </c>
      <c r="F9" s="70">
        <v>1764617.65</v>
      </c>
      <c r="G9" s="69">
        <v>1539617.65</v>
      </c>
      <c r="H9" s="69">
        <v>225000</v>
      </c>
      <c r="I9" s="69">
        <v>0</v>
      </c>
    </row>
    <row r="10" spans="1:9" ht="30" customHeight="1">
      <c r="A10" s="63" t="s">
        <v>75</v>
      </c>
      <c r="B10" s="63" t="s">
        <v>79</v>
      </c>
      <c r="C10" s="63" t="s">
        <v>79</v>
      </c>
      <c r="D10" s="64" t="s">
        <v>82</v>
      </c>
      <c r="E10" s="70">
        <v>287779</v>
      </c>
      <c r="F10" s="70">
        <v>287779</v>
      </c>
      <c r="G10" s="69">
        <v>287779</v>
      </c>
      <c r="H10" s="69">
        <v>0</v>
      </c>
      <c r="I10" s="69">
        <v>0</v>
      </c>
    </row>
    <row r="11" spans="1:9" ht="30" customHeight="1">
      <c r="A11" s="63" t="s">
        <v>83</v>
      </c>
      <c r="B11" s="63" t="s">
        <v>84</v>
      </c>
      <c r="C11" s="63" t="s">
        <v>76</v>
      </c>
      <c r="D11" s="64" t="s">
        <v>85</v>
      </c>
      <c r="E11" s="70">
        <v>115111.6</v>
      </c>
      <c r="F11" s="70">
        <v>115111.6</v>
      </c>
      <c r="G11" s="69">
        <v>115111.6</v>
      </c>
      <c r="H11" s="69">
        <v>0</v>
      </c>
      <c r="I11" s="69">
        <v>0</v>
      </c>
    </row>
  </sheetData>
  <sheetProtection formatCells="0" formatColumns="0" formatRows="0"/>
  <mergeCells count="11"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  <mergeCell ref="A3:E3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207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87</v>
      </c>
    </row>
    <row r="4" spans="1:21" ht="19.5" customHeight="1">
      <c r="A4" s="10" t="s">
        <v>88</v>
      </c>
      <c r="B4" s="39"/>
      <c r="C4" s="11"/>
      <c r="D4" s="5" t="s">
        <v>89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164</v>
      </c>
    </row>
    <row r="5" spans="1:21" ht="39" customHeight="1">
      <c r="A5" s="134" t="s">
        <v>93</v>
      </c>
      <c r="B5" s="134" t="s">
        <v>94</v>
      </c>
      <c r="C5" s="134" t="s">
        <v>95</v>
      </c>
      <c r="D5" s="6"/>
      <c r="E5" s="6"/>
      <c r="F5" s="134" t="s">
        <v>73</v>
      </c>
      <c r="G5" s="134" t="s">
        <v>165</v>
      </c>
      <c r="H5" s="134" t="s">
        <v>166</v>
      </c>
      <c r="I5" s="134" t="s">
        <v>167</v>
      </c>
      <c r="J5" s="134" t="s">
        <v>168</v>
      </c>
      <c r="K5" s="134" t="s">
        <v>73</v>
      </c>
      <c r="L5" s="134" t="s">
        <v>169</v>
      </c>
      <c r="M5" s="134" t="s">
        <v>173</v>
      </c>
      <c r="N5" s="134" t="s">
        <v>170</v>
      </c>
      <c r="O5" s="134" t="s">
        <v>171</v>
      </c>
      <c r="P5" s="134" t="s">
        <v>172</v>
      </c>
      <c r="Q5" s="134" t="s">
        <v>85</v>
      </c>
      <c r="R5" s="134" t="s">
        <v>57</v>
      </c>
      <c r="S5" s="134" t="s">
        <v>73</v>
      </c>
      <c r="T5" s="134" t="s">
        <v>174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SUM(E7:E10)</f>
        <v>1949935.05</v>
      </c>
      <c r="F6" s="78">
        <f>SUM(F7:F10)</f>
        <v>1438895</v>
      </c>
      <c r="G6" s="78">
        <f>SUM(G7:G10)</f>
        <v>785940</v>
      </c>
      <c r="H6" s="78">
        <f>SUM(H7:H10)</f>
        <v>587460</v>
      </c>
      <c r="I6" s="78">
        <f>SUM(I7:I10)</f>
        <v>65495</v>
      </c>
      <c r="J6" s="78">
        <f>SUM(J7:J10)</f>
        <v>0</v>
      </c>
      <c r="K6" s="78">
        <f>SUM(K7:K10)</f>
        <v>511040.05000000005</v>
      </c>
      <c r="L6" s="78">
        <f>SUM(L7:L10)</f>
        <v>100722.65</v>
      </c>
      <c r="M6" s="78">
        <f>SUM(M7:M10)</f>
        <v>0</v>
      </c>
      <c r="N6" s="78">
        <f>SUM(N7:N10)</f>
        <v>0</v>
      </c>
      <c r="O6" s="78">
        <f>SUM(O7:O10)</f>
        <v>287779</v>
      </c>
      <c r="P6" s="78">
        <f>SUM(P7:P10)</f>
        <v>7426.8</v>
      </c>
      <c r="Q6" s="78">
        <f>SUM(Q7:Q10)</f>
        <v>115111.6</v>
      </c>
      <c r="R6" s="78">
        <f>SUM(R7:R10)</f>
        <v>0</v>
      </c>
      <c r="S6" s="78">
        <f>SUM(S7:S10)</f>
        <v>0</v>
      </c>
      <c r="T6" s="78">
        <f>SUM(T7:T10)</f>
        <v>0</v>
      </c>
      <c r="U6" s="78">
        <f>SUM(U7:U10)</f>
        <v>0</v>
      </c>
    </row>
    <row r="7" spans="1:21" ht="30" customHeight="1">
      <c r="A7" s="64">
        <v>208</v>
      </c>
      <c r="B7" s="64">
        <v>5</v>
      </c>
      <c r="C7" s="64">
        <v>6</v>
      </c>
      <c r="D7" s="64" t="s">
        <v>81</v>
      </c>
      <c r="E7" s="78">
        <v>7426.8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7426.8</v>
      </c>
      <c r="L7" s="78">
        <v>0</v>
      </c>
      <c r="M7" s="78">
        <v>0</v>
      </c>
      <c r="N7" s="78">
        <v>0</v>
      </c>
      <c r="O7" s="78">
        <v>0</v>
      </c>
      <c r="P7" s="78">
        <v>7426.8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1</v>
      </c>
      <c r="C8" s="64">
        <v>9</v>
      </c>
      <c r="D8" s="64" t="s">
        <v>78</v>
      </c>
      <c r="E8" s="78">
        <v>1539617.65</v>
      </c>
      <c r="F8" s="78">
        <v>1438895</v>
      </c>
      <c r="G8" s="78">
        <v>785940</v>
      </c>
      <c r="H8" s="78">
        <v>587460</v>
      </c>
      <c r="I8" s="78">
        <v>65495</v>
      </c>
      <c r="J8" s="78">
        <v>0</v>
      </c>
      <c r="K8" s="78">
        <v>100722.65</v>
      </c>
      <c r="L8" s="78">
        <v>100722.65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208</v>
      </c>
      <c r="B9" s="64">
        <v>5</v>
      </c>
      <c r="C9" s="64">
        <v>5</v>
      </c>
      <c r="D9" s="64" t="s">
        <v>82</v>
      </c>
      <c r="E9" s="78">
        <v>287779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287779</v>
      </c>
      <c r="L9" s="78">
        <v>0</v>
      </c>
      <c r="M9" s="78">
        <v>0</v>
      </c>
      <c r="N9" s="78">
        <v>0</v>
      </c>
      <c r="O9" s="78">
        <v>287779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>
      <c r="A10" s="64">
        <v>221</v>
      </c>
      <c r="B10" s="64">
        <v>2</v>
      </c>
      <c r="C10" s="64">
        <v>1</v>
      </c>
      <c r="D10" s="64" t="s">
        <v>85</v>
      </c>
      <c r="E10" s="78">
        <v>115111.6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115111.6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115111.6</v>
      </c>
      <c r="R10" s="78">
        <v>0</v>
      </c>
      <c r="S10" s="78">
        <v>0</v>
      </c>
      <c r="T10" s="78">
        <v>0</v>
      </c>
      <c r="U10" s="78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87</v>
      </c>
    </row>
    <row r="4" spans="1:24" ht="18" customHeight="1">
      <c r="A4" s="10" t="s">
        <v>88</v>
      </c>
      <c r="B4" s="39"/>
      <c r="C4" s="11"/>
      <c r="D4" s="5" t="s">
        <v>89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176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93</v>
      </c>
      <c r="B5" s="136" t="s">
        <v>94</v>
      </c>
      <c r="C5" s="136" t="s">
        <v>95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8">
        <f>E7</f>
        <v>886245.95</v>
      </c>
      <c r="F6" s="78">
        <f>F7</f>
        <v>153271</v>
      </c>
      <c r="G6" s="78">
        <f>G7</f>
        <v>110627</v>
      </c>
      <c r="H6" s="78">
        <f>H7</f>
        <v>474</v>
      </c>
      <c r="I6" s="78">
        <f>I7</f>
        <v>17482</v>
      </c>
      <c r="J6" s="78">
        <f>J7</f>
        <v>46569</v>
      </c>
      <c r="K6" s="78">
        <f>K7</f>
        <v>0</v>
      </c>
      <c r="L6" s="78">
        <f>L7</f>
        <v>0</v>
      </c>
      <c r="M6" s="78">
        <f>M7</f>
        <v>347102</v>
      </c>
      <c r="N6" s="78">
        <f>N7</f>
        <v>16570</v>
      </c>
      <c r="O6" s="78">
        <f>O7</f>
        <v>0</v>
      </c>
      <c r="P6" s="78">
        <f>P7</f>
        <v>16569</v>
      </c>
      <c r="Q6" s="78">
        <f>Q7</f>
        <v>20580</v>
      </c>
      <c r="R6" s="78">
        <f>R7</f>
        <v>110000</v>
      </c>
      <c r="S6" s="78">
        <f>S7</f>
        <v>0</v>
      </c>
      <c r="T6" s="78">
        <f>T7</f>
        <v>7224</v>
      </c>
      <c r="U6" s="78">
        <f>U7</f>
        <v>5480</v>
      </c>
      <c r="V6" s="78">
        <f>V7</f>
        <v>0</v>
      </c>
      <c r="W6" s="78">
        <f>W7</f>
        <v>0</v>
      </c>
      <c r="X6" s="77">
        <f>X7</f>
        <v>2245.9499999999998</v>
      </c>
    </row>
    <row r="7" spans="1:24" ht="27" customHeight="1">
      <c r="A7" s="64">
        <v>208</v>
      </c>
      <c r="B7" s="64">
        <v>1</v>
      </c>
      <c r="C7" s="64">
        <v>9</v>
      </c>
      <c r="D7" s="64" t="s">
        <v>78</v>
      </c>
      <c r="E7" s="78">
        <v>886245.95</v>
      </c>
      <c r="F7" s="78">
        <v>153271</v>
      </c>
      <c r="G7" s="78">
        <v>110627</v>
      </c>
      <c r="H7" s="78">
        <v>474</v>
      </c>
      <c r="I7" s="78">
        <v>17482</v>
      </c>
      <c r="J7" s="78">
        <v>46569</v>
      </c>
      <c r="K7" s="78">
        <v>0</v>
      </c>
      <c r="L7" s="78">
        <v>0</v>
      </c>
      <c r="M7" s="78">
        <v>347102</v>
      </c>
      <c r="N7" s="78">
        <v>16570</v>
      </c>
      <c r="O7" s="78">
        <v>0</v>
      </c>
      <c r="P7" s="78">
        <v>16569</v>
      </c>
      <c r="Q7" s="78">
        <v>20580</v>
      </c>
      <c r="R7" s="78">
        <v>110000</v>
      </c>
      <c r="S7" s="78">
        <v>0</v>
      </c>
      <c r="T7" s="78">
        <v>7224</v>
      </c>
      <c r="U7" s="78">
        <v>5480</v>
      </c>
      <c r="V7" s="78">
        <v>0</v>
      </c>
      <c r="W7" s="78">
        <v>0</v>
      </c>
      <c r="X7" s="77">
        <v>2245.9499999999998</v>
      </c>
    </row>
    <row r="8" spans="1:24" ht="27" customHeight="1"/>
  </sheetData>
  <sheetProtection formatCells="0" formatColumns="0" formatRows="0"/>
  <mergeCells count="24"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  <mergeCell ref="G4:G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87</v>
      </c>
    </row>
    <row r="4" spans="1:16" ht="15.75" customHeight="1">
      <c r="A4" s="10" t="s">
        <v>88</v>
      </c>
      <c r="B4" s="39"/>
      <c r="C4" s="11"/>
      <c r="D4" s="5" t="s">
        <v>89</v>
      </c>
      <c r="E4" s="5" t="s">
        <v>7</v>
      </c>
      <c r="F4" s="5" t="s">
        <v>90</v>
      </c>
      <c r="G4" s="5" t="s">
        <v>91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92</v>
      </c>
    </row>
    <row r="5" spans="1:16" ht="28.5" customHeight="1">
      <c r="A5" s="140" t="s">
        <v>93</v>
      </c>
      <c r="B5" s="140" t="s">
        <v>94</v>
      </c>
      <c r="C5" s="140" t="s">
        <v>95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207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45" t="s">
        <v>93</v>
      </c>
      <c r="B6" s="145" t="s">
        <v>94</v>
      </c>
      <c r="C6" s="145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207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49" t="s">
        <v>93</v>
      </c>
      <c r="B6" s="149" t="s">
        <v>94</v>
      </c>
      <c r="C6" s="149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207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52" t="s">
        <v>93</v>
      </c>
      <c r="B6" s="152" t="s">
        <v>94</v>
      </c>
      <c r="C6" s="152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2726181</v>
      </c>
      <c r="F7" s="72">
        <f>SUM(F8:F10)</f>
        <v>2026181</v>
      </c>
      <c r="G7" s="72">
        <f>SUM(G8:G10)</f>
        <v>1817181</v>
      </c>
      <c r="H7" s="72">
        <f>SUM(H8:H10)</f>
        <v>209000</v>
      </c>
      <c r="I7" s="72">
        <f>SUM(I8:I10)</f>
        <v>0</v>
      </c>
      <c r="J7" s="72">
        <f>SUM(J8:J10)</f>
        <v>700000</v>
      </c>
      <c r="K7" s="72">
        <f>SUM(K8:K10)</f>
        <v>660000</v>
      </c>
      <c r="L7" s="72">
        <f>SUM(L8:L10)</f>
        <v>0</v>
      </c>
      <c r="M7" s="72">
        <f>SUM(M8:M10)</f>
        <v>40000</v>
      </c>
      <c r="N7" s="72">
        <f>SUM(N8:N10)</f>
        <v>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221</v>
      </c>
      <c r="B8" s="73">
        <v>2</v>
      </c>
      <c r="C8" s="73">
        <v>1</v>
      </c>
      <c r="D8" s="73" t="s">
        <v>85</v>
      </c>
      <c r="E8" s="72">
        <v>107684.8</v>
      </c>
      <c r="F8" s="72">
        <v>107684.8</v>
      </c>
      <c r="G8" s="72">
        <v>107684.8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208</v>
      </c>
      <c r="B9" s="73">
        <v>1</v>
      </c>
      <c r="C9" s="73">
        <v>9</v>
      </c>
      <c r="D9" s="73" t="s">
        <v>78</v>
      </c>
      <c r="E9" s="72">
        <v>2349284.2000000002</v>
      </c>
      <c r="F9" s="72">
        <v>1649284.2</v>
      </c>
      <c r="G9" s="72">
        <v>1440284.2</v>
      </c>
      <c r="H9" s="72">
        <v>209000</v>
      </c>
      <c r="I9" s="72">
        <v>0</v>
      </c>
      <c r="J9" s="72">
        <v>700000</v>
      </c>
      <c r="K9" s="72">
        <v>660000</v>
      </c>
      <c r="L9" s="72">
        <v>0</v>
      </c>
      <c r="M9" s="72">
        <v>40000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5</v>
      </c>
      <c r="C10" s="73">
        <v>5</v>
      </c>
      <c r="D10" s="73" t="s">
        <v>82</v>
      </c>
      <c r="E10" s="72">
        <v>269212</v>
      </c>
      <c r="F10" s="72">
        <v>269212</v>
      </c>
      <c r="G10" s="72">
        <v>269212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185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87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160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701245.95</v>
      </c>
      <c r="C6" s="65">
        <f>C7</f>
        <v>700000</v>
      </c>
      <c r="D6" s="65">
        <f>D7</f>
        <v>1245.95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209</v>
      </c>
      <c r="B7" s="65">
        <v>701245.95</v>
      </c>
      <c r="C7" s="65">
        <v>700000</v>
      </c>
      <c r="D7" s="65">
        <v>1245.95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186</v>
      </c>
      <c r="B1" s="41"/>
      <c r="C1" s="41"/>
      <c r="D1" s="41"/>
      <c r="E1" s="41"/>
      <c r="F1" s="41"/>
      <c r="G1" s="41"/>
    </row>
    <row r="2" spans="1:7" ht="24" customHeight="1">
      <c r="A2" s="9" t="s">
        <v>215</v>
      </c>
      <c r="B2" s="8"/>
      <c r="C2" s="8"/>
      <c r="D2" s="156"/>
      <c r="E2" s="156"/>
      <c r="F2" s="156"/>
      <c r="G2" s="158" t="s">
        <v>87</v>
      </c>
    </row>
    <row r="3" spans="1:7" ht="26.25" customHeight="1">
      <c r="A3" s="5" t="s">
        <v>8</v>
      </c>
      <c r="B3" s="10" t="s">
        <v>187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188</v>
      </c>
      <c r="E4" s="10" t="s">
        <v>189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190</v>
      </c>
      <c r="F5" s="157" t="s">
        <v>62</v>
      </c>
      <c r="G5" s="6"/>
    </row>
    <row r="6" spans="1:7" s="57" customFormat="1" ht="57" customHeight="1">
      <c r="A6" s="81" t="s">
        <v>73</v>
      </c>
      <c r="B6" s="80">
        <f>B7</f>
        <v>110000</v>
      </c>
      <c r="C6" s="80">
        <f>C7</f>
        <v>110000</v>
      </c>
      <c r="D6" s="80">
        <f>D7</f>
        <v>0</v>
      </c>
      <c r="E6" s="80">
        <f>E7</f>
        <v>0</v>
      </c>
      <c r="F6" s="80">
        <f>F7</f>
        <v>0</v>
      </c>
      <c r="G6" s="80">
        <f>G7</f>
        <v>0</v>
      </c>
    </row>
    <row r="7" spans="1:7" ht="57" customHeight="1">
      <c r="A7" s="81" t="s">
        <v>210</v>
      </c>
      <c r="B7" s="80">
        <v>110000</v>
      </c>
      <c r="C7" s="80">
        <v>110000</v>
      </c>
      <c r="D7" s="80">
        <v>0</v>
      </c>
      <c r="E7" s="80">
        <v>0</v>
      </c>
      <c r="F7" s="80">
        <v>0</v>
      </c>
      <c r="G7" s="8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215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192</v>
      </c>
      <c r="B3" s="5" t="s">
        <v>8</v>
      </c>
      <c r="C3" s="5" t="s">
        <v>193</v>
      </c>
      <c r="D3" s="10" t="s">
        <v>194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195</v>
      </c>
      <c r="E4" s="39"/>
      <c r="F4" s="11"/>
      <c r="G4" s="5" t="s">
        <v>196</v>
      </c>
      <c r="H4" s="10" t="s">
        <v>10</v>
      </c>
      <c r="I4" s="39"/>
      <c r="J4" s="11"/>
      <c r="K4" s="5" t="s">
        <v>197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198</v>
      </c>
      <c r="B6" s="161" t="s">
        <v>198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73</v>
      </c>
      <c r="C7" s="70">
        <f>SUM(C8:C11)</f>
        <v>70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204</v>
      </c>
      <c r="B8" s="63" t="s">
        <v>210</v>
      </c>
      <c r="C8" s="70">
        <v>10</v>
      </c>
      <c r="D8" s="70"/>
      <c r="E8" s="69" t="s">
        <v>211</v>
      </c>
      <c r="F8" s="70"/>
      <c r="G8" s="70"/>
      <c r="H8" s="70"/>
      <c r="I8" s="70"/>
      <c r="J8" s="70"/>
      <c r="K8" s="70"/>
    </row>
    <row r="9" spans="1:11" ht="24" customHeight="1">
      <c r="A9" s="63" t="s">
        <v>204</v>
      </c>
      <c r="B9" s="63" t="s">
        <v>210</v>
      </c>
      <c r="C9" s="70">
        <v>10</v>
      </c>
      <c r="D9" s="70"/>
      <c r="E9" s="69" t="s">
        <v>212</v>
      </c>
      <c r="F9" s="70"/>
      <c r="G9" s="70"/>
      <c r="H9" s="70"/>
      <c r="I9" s="70"/>
      <c r="J9" s="70"/>
      <c r="K9" s="70"/>
    </row>
    <row r="10" spans="1:11" ht="24" customHeight="1">
      <c r="A10" s="63" t="s">
        <v>204</v>
      </c>
      <c r="B10" s="63" t="s">
        <v>210</v>
      </c>
      <c r="C10" s="70">
        <v>40</v>
      </c>
      <c r="D10" s="70"/>
      <c r="E10" s="69" t="s">
        <v>213</v>
      </c>
      <c r="F10" s="70"/>
      <c r="G10" s="70"/>
      <c r="H10" s="70"/>
      <c r="I10" s="70"/>
      <c r="J10" s="70"/>
      <c r="K10" s="70"/>
    </row>
    <row r="11" spans="1:11" ht="24" customHeight="1">
      <c r="A11" s="63" t="s">
        <v>204</v>
      </c>
      <c r="B11" s="63" t="s">
        <v>210</v>
      </c>
      <c r="C11" s="70">
        <v>10</v>
      </c>
      <c r="D11" s="70"/>
      <c r="E11" s="69" t="s">
        <v>214</v>
      </c>
      <c r="F11" s="70"/>
      <c r="G11" s="70"/>
      <c r="H11" s="70"/>
      <c r="I11" s="70"/>
      <c r="J11" s="70"/>
      <c r="K11" s="70"/>
    </row>
  </sheetData>
  <sheetProtection formatCells="0" formatColumns="0" formatRows="0"/>
  <mergeCells count="10">
    <mergeCell ref="D4:F4"/>
    <mergeCell ref="G4:G5"/>
    <mergeCell ref="H4:J4"/>
    <mergeCell ref="K4:K5"/>
    <mergeCell ref="A1:K1"/>
    <mergeCell ref="A3:A5"/>
    <mergeCell ref="B3:B5"/>
    <mergeCell ref="C3:C5"/>
    <mergeCell ref="D3:G3"/>
    <mergeCell ref="H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205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158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159</v>
      </c>
      <c r="B5" s="99" t="s">
        <v>8</v>
      </c>
      <c r="C5" s="6"/>
      <c r="D5" s="101" t="s">
        <v>160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2876181</v>
      </c>
      <c r="D6" s="65">
        <f>D7</f>
        <v>2726181</v>
      </c>
      <c r="E6" s="65">
        <f>E7</f>
        <v>150000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0</v>
      </c>
      <c r="K6" s="65">
        <f>K7</f>
        <v>0</v>
      </c>
    </row>
    <row r="7" spans="1:11" ht="24.75" customHeight="1">
      <c r="A7" s="63" t="s">
        <v>204</v>
      </c>
      <c r="B7" s="64" t="s">
        <v>74</v>
      </c>
      <c r="C7" s="65">
        <v>2876181</v>
      </c>
      <c r="D7" s="65">
        <v>2726181</v>
      </c>
      <c r="E7" s="65">
        <v>150000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215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192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200</v>
      </c>
      <c r="N3" s="88"/>
      <c r="O3" s="88"/>
      <c r="P3" s="88"/>
      <c r="Q3" s="88"/>
      <c r="R3" s="88"/>
      <c r="S3" s="89"/>
      <c r="T3" s="163" t="s">
        <v>34</v>
      </c>
      <c r="U3" s="87" t="s">
        <v>201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202</v>
      </c>
      <c r="T4" s="163"/>
      <c r="U4" s="163" t="s">
        <v>203</v>
      </c>
      <c r="V4" s="163" t="s">
        <v>35</v>
      </c>
      <c r="W4" s="90"/>
      <c r="X4" s="90"/>
    </row>
    <row r="5" spans="1:24" ht="13.5" customHeight="1">
      <c r="A5" s="163" t="s">
        <v>198</v>
      </c>
      <c r="B5" s="163" t="s">
        <v>198</v>
      </c>
      <c r="C5" s="163" t="s">
        <v>198</v>
      </c>
      <c r="D5" s="163" t="s">
        <v>198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28</v>
      </c>
      <c r="F6" s="84">
        <f>F7</f>
        <v>28</v>
      </c>
      <c r="G6" s="83"/>
      <c r="H6" s="85">
        <f>H7</f>
        <v>287.61</v>
      </c>
      <c r="I6" s="85">
        <f>I7</f>
        <v>272.61</v>
      </c>
      <c r="J6" s="85">
        <f>J7</f>
        <v>0</v>
      </c>
      <c r="K6" s="85">
        <f>K7</f>
        <v>15</v>
      </c>
      <c r="L6" s="85">
        <f>L7</f>
        <v>0</v>
      </c>
      <c r="M6" s="85">
        <f>M7</f>
        <v>287.61</v>
      </c>
      <c r="N6" s="85">
        <f>N7</f>
        <v>217.49</v>
      </c>
      <c r="O6" s="85">
        <f>O7</f>
        <v>70.12</v>
      </c>
      <c r="P6" s="85">
        <f>P7</f>
        <v>11</v>
      </c>
      <c r="Q6" s="85">
        <f>Q7</f>
        <v>0</v>
      </c>
      <c r="R6" s="85">
        <f>R7</f>
        <v>11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204</v>
      </c>
      <c r="B7" s="83" t="s">
        <v>210</v>
      </c>
      <c r="C7" s="83" t="s">
        <v>216</v>
      </c>
      <c r="D7" s="83" t="s">
        <v>217</v>
      </c>
      <c r="E7" s="84">
        <v>28</v>
      </c>
      <c r="F7" s="84">
        <v>28</v>
      </c>
      <c r="G7" s="83" t="s">
        <v>218</v>
      </c>
      <c r="H7" s="85">
        <v>287.61</v>
      </c>
      <c r="I7" s="85">
        <v>272.61</v>
      </c>
      <c r="J7" s="85">
        <v>0</v>
      </c>
      <c r="K7" s="85">
        <v>15</v>
      </c>
      <c r="L7" s="85">
        <v>0</v>
      </c>
      <c r="M7" s="85">
        <v>287.61</v>
      </c>
      <c r="N7" s="85">
        <v>217.49</v>
      </c>
      <c r="O7" s="85">
        <v>70.12</v>
      </c>
      <c r="P7" s="85">
        <v>11</v>
      </c>
      <c r="Q7" s="85">
        <v>0</v>
      </c>
      <c r="R7" s="85">
        <v>11</v>
      </c>
      <c r="S7" s="85">
        <v>0</v>
      </c>
      <c r="T7" s="83"/>
      <c r="U7" s="83"/>
      <c r="V7" s="83" t="s">
        <v>219</v>
      </c>
      <c r="W7" s="83"/>
      <c r="X7" s="83"/>
    </row>
  </sheetData>
  <sheetProtection formatCells="0" formatColumns="0" formatRows="0"/>
  <mergeCells count="14">
    <mergeCell ref="A2:D2"/>
    <mergeCell ref="A1:X1"/>
    <mergeCell ref="A3:A4"/>
    <mergeCell ref="B3:B4"/>
    <mergeCell ref="C3:C4"/>
    <mergeCell ref="D3:D4"/>
    <mergeCell ref="H3:L3"/>
    <mergeCell ref="M3:S3"/>
    <mergeCell ref="U3:V3"/>
    <mergeCell ref="W3:W4"/>
    <mergeCell ref="X3:X4"/>
    <mergeCell ref="E3:E4"/>
    <mergeCell ref="F3:F4"/>
    <mergeCell ref="G3:G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206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88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93</v>
      </c>
      <c r="B5" s="105" t="s">
        <v>94</v>
      </c>
      <c r="C5" s="104" t="s">
        <v>95</v>
      </c>
      <c r="D5" s="104" t="s">
        <v>89</v>
      </c>
      <c r="E5" s="13"/>
      <c r="F5" s="103" t="s">
        <v>160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2876181</v>
      </c>
      <c r="F6" s="65">
        <f>SUM(F7:F10)</f>
        <v>2726181</v>
      </c>
      <c r="G6" s="65">
        <f>SUM(G7:G10)</f>
        <v>149999.99999999997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0</v>
      </c>
    </row>
    <row r="7" spans="1:11" ht="24.75" customHeight="1">
      <c r="A7" s="63" t="s">
        <v>75</v>
      </c>
      <c r="B7" s="63" t="s">
        <v>79</v>
      </c>
      <c r="C7" s="63" t="s">
        <v>79</v>
      </c>
      <c r="D7" s="64" t="s">
        <v>82</v>
      </c>
      <c r="E7" s="65">
        <v>287779</v>
      </c>
      <c r="F7" s="65">
        <v>269212</v>
      </c>
      <c r="G7" s="65">
        <v>18567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79</v>
      </c>
      <c r="C8" s="63" t="s">
        <v>80</v>
      </c>
      <c r="D8" s="64" t="s">
        <v>81</v>
      </c>
      <c r="E8" s="65">
        <v>7426.8</v>
      </c>
      <c r="F8" s="65">
        <v>0</v>
      </c>
      <c r="G8" s="65">
        <v>7426.8</v>
      </c>
      <c r="H8" s="65">
        <v>0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75</v>
      </c>
      <c r="B9" s="63" t="s">
        <v>76</v>
      </c>
      <c r="C9" s="63" t="s">
        <v>77</v>
      </c>
      <c r="D9" s="64" t="s">
        <v>78</v>
      </c>
      <c r="E9" s="65">
        <v>2465863.6</v>
      </c>
      <c r="F9" s="65">
        <v>2349284.2000000002</v>
      </c>
      <c r="G9" s="65">
        <v>116579.4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>
      <c r="A10" s="63" t="s">
        <v>83</v>
      </c>
      <c r="B10" s="63" t="s">
        <v>84</v>
      </c>
      <c r="C10" s="63" t="s">
        <v>76</v>
      </c>
      <c r="D10" s="64" t="s">
        <v>85</v>
      </c>
      <c r="E10" s="65">
        <v>115111.6</v>
      </c>
      <c r="F10" s="65">
        <v>107684.8</v>
      </c>
      <c r="G10" s="65">
        <v>7426.8</v>
      </c>
      <c r="H10" s="65">
        <v>0</v>
      </c>
      <c r="I10" s="65">
        <v>0</v>
      </c>
      <c r="J10" s="65">
        <v>0</v>
      </c>
      <c r="K10" s="65">
        <v>0</v>
      </c>
    </row>
    <row r="11" spans="1:11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207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98</v>
      </c>
      <c r="B5" s="16"/>
      <c r="C5" s="15"/>
      <c r="D5" s="12" t="s">
        <v>89</v>
      </c>
      <c r="E5" s="19"/>
      <c r="F5" s="12" t="s">
        <v>73</v>
      </c>
      <c r="G5" s="12" t="s">
        <v>99</v>
      </c>
      <c r="H5" s="12" t="s">
        <v>100</v>
      </c>
      <c r="I5" s="12" t="s">
        <v>101</v>
      </c>
      <c r="J5" s="12" t="s">
        <v>73</v>
      </c>
      <c r="K5" s="12" t="s">
        <v>102</v>
      </c>
      <c r="L5" s="12" t="s">
        <v>103</v>
      </c>
      <c r="M5" s="12" t="s">
        <v>104</v>
      </c>
      <c r="N5" s="12" t="s">
        <v>105</v>
      </c>
      <c r="O5" s="12" t="s">
        <v>66</v>
      </c>
      <c r="P5" s="12" t="s">
        <v>106</v>
      </c>
      <c r="Q5" s="17" t="s">
        <v>107</v>
      </c>
    </row>
    <row r="6" spans="1:17" ht="18" customHeight="1">
      <c r="A6" s="108" t="s">
        <v>93</v>
      </c>
      <c r="B6" s="108" t="s">
        <v>94</v>
      </c>
      <c r="C6" s="108" t="s">
        <v>95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2876181</v>
      </c>
      <c r="F7" s="68">
        <f>SUM(F8:F11)</f>
        <v>2174935.0499999998</v>
      </c>
      <c r="G7" s="68">
        <f>SUM(G8:G11)</f>
        <v>1949935.05</v>
      </c>
      <c r="H7" s="68">
        <f>SUM(H8:H11)</f>
        <v>225000</v>
      </c>
      <c r="I7" s="68">
        <f>SUM(I8:I11)</f>
        <v>0</v>
      </c>
      <c r="J7" s="68">
        <f>SUM(J8:J11)</f>
        <v>701245.95</v>
      </c>
      <c r="K7" s="68">
        <f>SUM(K8:K11)</f>
        <v>661245.94999999995</v>
      </c>
      <c r="L7" s="68">
        <f>SUM(L8:L11)</f>
        <v>0</v>
      </c>
      <c r="M7" s="68">
        <f>SUM(M8:M11)</f>
        <v>40000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76</v>
      </c>
      <c r="C8" s="66" t="s">
        <v>77</v>
      </c>
      <c r="D8" s="67" t="s">
        <v>78</v>
      </c>
      <c r="E8" s="68">
        <v>2465863.6</v>
      </c>
      <c r="F8" s="68">
        <v>1764617.65</v>
      </c>
      <c r="G8" s="68">
        <v>1539617.65</v>
      </c>
      <c r="H8" s="68">
        <v>225000</v>
      </c>
      <c r="I8" s="68">
        <v>0</v>
      </c>
      <c r="J8" s="68">
        <v>701245.95</v>
      </c>
      <c r="K8" s="68">
        <v>661245.94999999995</v>
      </c>
      <c r="L8" s="68">
        <v>0</v>
      </c>
      <c r="M8" s="68">
        <v>40000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79</v>
      </c>
      <c r="C9" s="66" t="s">
        <v>79</v>
      </c>
      <c r="D9" s="67" t="s">
        <v>82</v>
      </c>
      <c r="E9" s="68">
        <v>287779</v>
      </c>
      <c r="F9" s="68">
        <v>287779</v>
      </c>
      <c r="G9" s="68">
        <v>287779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75</v>
      </c>
      <c r="B10" s="66" t="s">
        <v>79</v>
      </c>
      <c r="C10" s="66" t="s">
        <v>80</v>
      </c>
      <c r="D10" s="67" t="s">
        <v>81</v>
      </c>
      <c r="E10" s="68">
        <v>7426.8</v>
      </c>
      <c r="F10" s="68">
        <v>7426.8</v>
      </c>
      <c r="G10" s="68">
        <v>7426.8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83</v>
      </c>
      <c r="B11" s="66" t="s">
        <v>84</v>
      </c>
      <c r="C11" s="66" t="s">
        <v>76</v>
      </c>
      <c r="D11" s="67" t="s">
        <v>85</v>
      </c>
      <c r="E11" s="68">
        <v>115111.6</v>
      </c>
      <c r="F11" s="68">
        <v>115111.6</v>
      </c>
      <c r="G11" s="68">
        <v>115111.6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205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88</v>
      </c>
      <c r="B4" s="16"/>
      <c r="C4" s="15"/>
      <c r="D4" s="12" t="s">
        <v>89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164</v>
      </c>
    </row>
    <row r="5" spans="1:21" ht="28.5" customHeight="1">
      <c r="A5" s="110" t="s">
        <v>93</v>
      </c>
      <c r="B5" s="110" t="s">
        <v>94</v>
      </c>
      <c r="C5" s="110" t="s">
        <v>95</v>
      </c>
      <c r="D5" s="13"/>
      <c r="E5" s="13"/>
      <c r="F5" s="110" t="s">
        <v>73</v>
      </c>
      <c r="G5" s="110" t="s">
        <v>165</v>
      </c>
      <c r="H5" s="110" t="s">
        <v>166</v>
      </c>
      <c r="I5" s="110" t="s">
        <v>167</v>
      </c>
      <c r="J5" s="110" t="s">
        <v>168</v>
      </c>
      <c r="K5" s="110" t="s">
        <v>73</v>
      </c>
      <c r="L5" s="110" t="s">
        <v>169</v>
      </c>
      <c r="M5" s="110" t="s">
        <v>57</v>
      </c>
      <c r="N5" s="110" t="s">
        <v>170</v>
      </c>
      <c r="O5" s="110" t="s">
        <v>171</v>
      </c>
      <c r="P5" s="110" t="s">
        <v>172</v>
      </c>
      <c r="Q5" s="110" t="s">
        <v>85</v>
      </c>
      <c r="R5" s="110" t="s">
        <v>173</v>
      </c>
      <c r="S5" s="110" t="s">
        <v>73</v>
      </c>
      <c r="T5" s="110" t="s">
        <v>174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1949935.05</v>
      </c>
      <c r="F6" s="69">
        <f>F7</f>
        <v>1438895</v>
      </c>
      <c r="G6" s="69">
        <f>G7</f>
        <v>785940</v>
      </c>
      <c r="H6" s="69">
        <f>H7</f>
        <v>587460</v>
      </c>
      <c r="I6" s="69">
        <f>I7</f>
        <v>65495</v>
      </c>
      <c r="J6" s="69">
        <f>J7</f>
        <v>0</v>
      </c>
      <c r="K6" s="69">
        <f>K7</f>
        <v>511040.04999999993</v>
      </c>
      <c r="L6" s="69">
        <f>L7</f>
        <v>100722.65</v>
      </c>
      <c r="M6" s="69">
        <f>M7</f>
        <v>0</v>
      </c>
      <c r="N6" s="69">
        <f>N7</f>
        <v>0</v>
      </c>
      <c r="O6" s="69">
        <f>O7</f>
        <v>287779</v>
      </c>
      <c r="P6" s="69">
        <f>P7</f>
        <v>7426.8</v>
      </c>
      <c r="Q6" s="69">
        <f>Q7</f>
        <v>115111.6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1949935.05</v>
      </c>
      <c r="F7" s="69">
        <f>SUM(F8:F11)</f>
        <v>1438895</v>
      </c>
      <c r="G7" s="69">
        <f>SUM(G8:G11)</f>
        <v>785940</v>
      </c>
      <c r="H7" s="69">
        <f>SUM(H8:H11)</f>
        <v>587460</v>
      </c>
      <c r="I7" s="69">
        <f>SUM(I8:I11)</f>
        <v>65495</v>
      </c>
      <c r="J7" s="69">
        <f>SUM(J8:J11)</f>
        <v>0</v>
      </c>
      <c r="K7" s="69">
        <f>SUM(K8:K11)</f>
        <v>511040.04999999993</v>
      </c>
      <c r="L7" s="69">
        <f>SUM(L8:L11)</f>
        <v>100722.65</v>
      </c>
      <c r="M7" s="69">
        <f>SUM(M8:M11)</f>
        <v>0</v>
      </c>
      <c r="N7" s="69">
        <f>SUM(N8:N11)</f>
        <v>0</v>
      </c>
      <c r="O7" s="69">
        <f>SUM(O8:O11)</f>
        <v>287779</v>
      </c>
      <c r="P7" s="69">
        <f>SUM(P8:P11)</f>
        <v>7426.8</v>
      </c>
      <c r="Q7" s="69">
        <f>SUM(Q8:Q11)</f>
        <v>115111.6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79</v>
      </c>
      <c r="C8" s="63" t="s">
        <v>80</v>
      </c>
      <c r="D8" s="64" t="s">
        <v>81</v>
      </c>
      <c r="E8" s="69">
        <v>7426.8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7426.8</v>
      </c>
      <c r="L8" s="69">
        <v>0</v>
      </c>
      <c r="M8" s="69">
        <v>0</v>
      </c>
      <c r="N8" s="69">
        <v>0</v>
      </c>
      <c r="O8" s="69">
        <v>0</v>
      </c>
      <c r="P8" s="69">
        <v>7426.8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79</v>
      </c>
      <c r="C9" s="63" t="s">
        <v>79</v>
      </c>
      <c r="D9" s="64" t="s">
        <v>82</v>
      </c>
      <c r="E9" s="69">
        <v>287779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287779</v>
      </c>
      <c r="L9" s="69">
        <v>0</v>
      </c>
      <c r="M9" s="69">
        <v>0</v>
      </c>
      <c r="N9" s="69">
        <v>0</v>
      </c>
      <c r="O9" s="69">
        <v>287779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75</v>
      </c>
      <c r="B10" s="63" t="s">
        <v>76</v>
      </c>
      <c r="C10" s="63" t="s">
        <v>77</v>
      </c>
      <c r="D10" s="64" t="s">
        <v>78</v>
      </c>
      <c r="E10" s="69">
        <v>1539617.65</v>
      </c>
      <c r="F10" s="69">
        <v>1438895</v>
      </c>
      <c r="G10" s="69">
        <v>785940</v>
      </c>
      <c r="H10" s="69">
        <v>587460</v>
      </c>
      <c r="I10" s="69">
        <v>65495</v>
      </c>
      <c r="J10" s="69">
        <v>0</v>
      </c>
      <c r="K10" s="69">
        <v>100722.65</v>
      </c>
      <c r="L10" s="69">
        <v>100722.65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83</v>
      </c>
      <c r="B11" s="63" t="s">
        <v>84</v>
      </c>
      <c r="C11" s="63" t="s">
        <v>76</v>
      </c>
      <c r="D11" s="64" t="s">
        <v>85</v>
      </c>
      <c r="E11" s="69">
        <v>115111.6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115111.6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115111.6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205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87</v>
      </c>
      <c r="X3" s="26"/>
    </row>
    <row r="4" spans="1:24" ht="16.5" customHeight="1">
      <c r="A4" s="27" t="s">
        <v>88</v>
      </c>
      <c r="B4" s="28"/>
      <c r="C4" s="29"/>
      <c r="D4" s="30" t="s">
        <v>89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176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93</v>
      </c>
      <c r="B5" s="112" t="s">
        <v>94</v>
      </c>
      <c r="C5" s="112" t="s">
        <v>95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225000</v>
      </c>
      <c r="F6" s="69">
        <f>F7</f>
        <v>33271</v>
      </c>
      <c r="G6" s="69">
        <f>G7</f>
        <v>10627</v>
      </c>
      <c r="H6" s="69">
        <f>H7</f>
        <v>474</v>
      </c>
      <c r="I6" s="69">
        <f>I7</f>
        <v>17482</v>
      </c>
      <c r="J6" s="69">
        <f>J7</f>
        <v>16569</v>
      </c>
      <c r="K6" s="69">
        <f>K7</f>
        <v>0</v>
      </c>
      <c r="L6" s="69">
        <f>L7</f>
        <v>0</v>
      </c>
      <c r="M6" s="69">
        <f>M7</f>
        <v>67102</v>
      </c>
      <c r="N6" s="69">
        <f>N7</f>
        <v>16570</v>
      </c>
      <c r="O6" s="69">
        <f>O7</f>
        <v>0</v>
      </c>
      <c r="P6" s="69">
        <f>P7</f>
        <v>16569</v>
      </c>
      <c r="Q6" s="69">
        <f>Q7</f>
        <v>580</v>
      </c>
      <c r="R6" s="69">
        <f>R7</f>
        <v>20000</v>
      </c>
      <c r="S6" s="69">
        <f>S7</f>
        <v>0</v>
      </c>
      <c r="T6" s="69">
        <f>T7</f>
        <v>7224</v>
      </c>
      <c r="U6" s="69">
        <f>U7</f>
        <v>5480</v>
      </c>
      <c r="V6" s="69">
        <f>V7</f>
        <v>0</v>
      </c>
      <c r="W6" s="69">
        <f>W7</f>
        <v>0</v>
      </c>
      <c r="X6" s="69">
        <f>X7</f>
        <v>1000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225000</v>
      </c>
      <c r="F7" s="69">
        <v>33271</v>
      </c>
      <c r="G7" s="69">
        <v>10627</v>
      </c>
      <c r="H7" s="69">
        <v>474</v>
      </c>
      <c r="I7" s="69">
        <v>17482</v>
      </c>
      <c r="J7" s="69">
        <v>16569</v>
      </c>
      <c r="K7" s="69">
        <v>0</v>
      </c>
      <c r="L7" s="69">
        <v>0</v>
      </c>
      <c r="M7" s="69">
        <v>67102</v>
      </c>
      <c r="N7" s="69">
        <v>16570</v>
      </c>
      <c r="O7" s="69">
        <v>0</v>
      </c>
      <c r="P7" s="69">
        <v>16569</v>
      </c>
      <c r="Q7" s="69">
        <v>580</v>
      </c>
      <c r="R7" s="69">
        <v>20000</v>
      </c>
      <c r="S7" s="69">
        <v>0</v>
      </c>
      <c r="T7" s="69">
        <v>7224</v>
      </c>
      <c r="U7" s="69">
        <v>5480</v>
      </c>
      <c r="V7" s="69">
        <v>0</v>
      </c>
      <c r="W7" s="69">
        <v>0</v>
      </c>
      <c r="X7" s="69">
        <v>1000</v>
      </c>
    </row>
  </sheetData>
  <sheetProtection formatCells="0" formatColumns="0" formatRows="0"/>
  <mergeCells count="25"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  <mergeCell ref="R4:R5"/>
    <mergeCell ref="W4:W5"/>
    <mergeCell ref="X4:X5"/>
    <mergeCell ref="S4:S5"/>
    <mergeCell ref="T4:T5"/>
    <mergeCell ref="U4:U5"/>
    <mergeCell ref="V4:V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207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87</v>
      </c>
    </row>
    <row r="4" spans="1:16" ht="15.75" customHeight="1">
      <c r="A4" s="10" t="s">
        <v>88</v>
      </c>
      <c r="B4" s="39"/>
      <c r="C4" s="11"/>
      <c r="D4" s="5" t="s">
        <v>89</v>
      </c>
      <c r="E4" s="5" t="s">
        <v>7</v>
      </c>
      <c r="F4" s="5" t="s">
        <v>90</v>
      </c>
      <c r="G4" s="5" t="s">
        <v>91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92</v>
      </c>
    </row>
    <row r="5" spans="1:16" ht="28.5" customHeight="1">
      <c r="A5" s="115" t="s">
        <v>93</v>
      </c>
      <c r="B5" s="115" t="s">
        <v>94</v>
      </c>
      <c r="C5" s="115" t="s">
        <v>95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109</v>
      </c>
      <c r="B1" s="2"/>
      <c r="C1" s="2"/>
      <c r="D1" s="2"/>
      <c r="E1" s="2"/>
      <c r="F1" s="2"/>
      <c r="G1" s="2"/>
    </row>
    <row r="2" spans="1:7" ht="18.75" customHeight="1">
      <c r="A2" s="62" t="s">
        <v>208</v>
      </c>
      <c r="B2" s="122"/>
      <c r="C2" s="122"/>
      <c r="D2" s="123"/>
      <c r="E2" s="124"/>
      <c r="F2" s="124"/>
      <c r="G2" s="124" t="s">
        <v>87</v>
      </c>
    </row>
    <row r="3" spans="1:7" ht="18.75" customHeight="1">
      <c r="A3" s="3" t="s">
        <v>110</v>
      </c>
      <c r="B3" s="4"/>
      <c r="C3" s="3" t="s">
        <v>112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177</v>
      </c>
      <c r="C4" s="125" t="s">
        <v>63</v>
      </c>
      <c r="D4" s="125" t="s">
        <v>73</v>
      </c>
      <c r="E4" s="126" t="s">
        <v>178</v>
      </c>
      <c r="F4" s="126" t="s">
        <v>179</v>
      </c>
      <c r="G4" s="126" t="s">
        <v>64</v>
      </c>
    </row>
    <row r="5" spans="1:7" s="57" customFormat="1" ht="24" customHeight="1">
      <c r="A5" s="55" t="s">
        <v>113</v>
      </c>
      <c r="B5" s="55">
        <v>2876181</v>
      </c>
      <c r="C5" s="55" t="s">
        <v>114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115</v>
      </c>
      <c r="B6" s="55">
        <v>2726181</v>
      </c>
      <c r="C6" s="55" t="s">
        <v>117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118</v>
      </c>
      <c r="B7" s="55">
        <v>150000</v>
      </c>
      <c r="C7" s="55" t="s">
        <v>120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122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123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124</v>
      </c>
      <c r="B10" s="55">
        <v>0</v>
      </c>
      <c r="C10" s="55" t="s">
        <v>125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126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128</v>
      </c>
      <c r="D12" s="56">
        <v>2761069.4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0</v>
      </c>
      <c r="C13" s="55" t="s">
        <v>130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132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134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136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138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140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141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142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143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144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145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146</v>
      </c>
      <c r="D24" s="56">
        <v>115111.6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147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148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149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150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151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152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153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154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155</v>
      </c>
      <c r="B34" s="60">
        <v>2876181</v>
      </c>
      <c r="C34" s="60" t="s">
        <v>156</v>
      </c>
      <c r="D34" s="61">
        <v>2876181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205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87</v>
      </c>
      <c r="Q3" s="45"/>
    </row>
    <row r="4" spans="1:17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98</v>
      </c>
      <c r="B5" s="39"/>
      <c r="C5" s="11"/>
      <c r="D5" s="5" t="s">
        <v>89</v>
      </c>
      <c r="E5" s="46"/>
      <c r="F5" s="5" t="s">
        <v>73</v>
      </c>
      <c r="G5" s="5" t="s">
        <v>99</v>
      </c>
      <c r="H5" s="5" t="s">
        <v>100</v>
      </c>
      <c r="I5" s="5" t="s">
        <v>101</v>
      </c>
      <c r="J5" s="5" t="s">
        <v>73</v>
      </c>
      <c r="K5" s="5" t="s">
        <v>102</v>
      </c>
      <c r="L5" s="5" t="s">
        <v>103</v>
      </c>
      <c r="M5" s="5" t="s">
        <v>104</v>
      </c>
      <c r="N5" s="5" t="s">
        <v>105</v>
      </c>
      <c r="O5" s="5" t="s">
        <v>66</v>
      </c>
      <c r="P5" s="5" t="s">
        <v>106</v>
      </c>
      <c r="Q5" s="42" t="s">
        <v>107</v>
      </c>
    </row>
    <row r="6" spans="1:17" ht="21.75" customHeight="1">
      <c r="A6" s="128" t="s">
        <v>93</v>
      </c>
      <c r="B6" s="128" t="s">
        <v>94</v>
      </c>
      <c r="C6" s="128" t="s">
        <v>95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SUM(E8:E11)</f>
        <v>2876181</v>
      </c>
      <c r="F7" s="69">
        <f>SUM(F8:F11)</f>
        <v>2174935.0499999998</v>
      </c>
      <c r="G7" s="69">
        <f>SUM(G8:G11)</f>
        <v>1949935.05</v>
      </c>
      <c r="H7" s="69">
        <f>SUM(H8:H11)</f>
        <v>225000</v>
      </c>
      <c r="I7" s="69">
        <f>SUM(I8:I11)</f>
        <v>0</v>
      </c>
      <c r="J7" s="69">
        <f>SUM(J8:J11)</f>
        <v>701245.95</v>
      </c>
      <c r="K7" s="69">
        <f>SUM(K8:K11)</f>
        <v>661245.94999999995</v>
      </c>
      <c r="L7" s="69">
        <f>SUM(L8:L11)</f>
        <v>0</v>
      </c>
      <c r="M7" s="69">
        <f>SUM(M8:M11)</f>
        <v>40000</v>
      </c>
      <c r="N7" s="69">
        <f>SUM(N8:N11)</f>
        <v>0</v>
      </c>
      <c r="O7" s="69">
        <f>SUM(O8:O11)</f>
        <v>0</v>
      </c>
      <c r="P7" s="69">
        <f>SUM(P8:P11)</f>
        <v>0</v>
      </c>
      <c r="Q7" s="69">
        <f>SUM(Q8:Q11)</f>
        <v>0</v>
      </c>
    </row>
    <row r="8" spans="1:17" ht="26.25" customHeight="1">
      <c r="A8" s="63" t="s">
        <v>75</v>
      </c>
      <c r="B8" s="63" t="s">
        <v>79</v>
      </c>
      <c r="C8" s="63" t="s">
        <v>80</v>
      </c>
      <c r="D8" s="64" t="s">
        <v>81</v>
      </c>
      <c r="E8" s="69">
        <v>7426.8</v>
      </c>
      <c r="F8" s="69">
        <v>7426.8</v>
      </c>
      <c r="G8" s="69">
        <v>7426.8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2465863.6</v>
      </c>
      <c r="F9" s="69">
        <v>1764617.65</v>
      </c>
      <c r="G9" s="69">
        <v>1539617.65</v>
      </c>
      <c r="H9" s="69">
        <v>225000</v>
      </c>
      <c r="I9" s="69">
        <v>0</v>
      </c>
      <c r="J9" s="69">
        <v>701245.95</v>
      </c>
      <c r="K9" s="69">
        <v>661245.94999999995</v>
      </c>
      <c r="L9" s="69">
        <v>0</v>
      </c>
      <c r="M9" s="69">
        <v>40000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75</v>
      </c>
      <c r="B10" s="63" t="s">
        <v>79</v>
      </c>
      <c r="C10" s="63" t="s">
        <v>79</v>
      </c>
      <c r="D10" s="64" t="s">
        <v>82</v>
      </c>
      <c r="E10" s="69">
        <v>287779</v>
      </c>
      <c r="F10" s="69">
        <v>287779</v>
      </c>
      <c r="G10" s="69">
        <v>287779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>
      <c r="A11" s="63" t="s">
        <v>83</v>
      </c>
      <c r="B11" s="63" t="s">
        <v>84</v>
      </c>
      <c r="C11" s="63" t="s">
        <v>76</v>
      </c>
      <c r="D11" s="64" t="s">
        <v>85</v>
      </c>
      <c r="E11" s="69">
        <v>115111.6</v>
      </c>
      <c r="F11" s="69">
        <v>115111.6</v>
      </c>
      <c r="G11" s="69">
        <v>115111.6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spans="1:17" ht="26.25" customHeight="1"/>
  </sheetData>
  <sheetProtection formatCells="0" formatColumns="0" formatRows="0"/>
  <mergeCells count="21"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  <mergeCell ref="A3:E3"/>
    <mergeCell ref="F5:F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