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<sst xmlns="http://schemas.openxmlformats.org/spreadsheetml/2006/main" count="24">
  <si>
    <t>2018年社会保险基金预算表</t>
  </si>
  <si>
    <t>单位：万元</t>
  </si>
  <si>
    <t>项        目</t>
  </si>
  <si>
    <t>合计</t>
  </si>
  <si>
    <t>机关事业养老保险基金</t>
  </si>
  <si>
    <t>失业
保险
基金</t>
  </si>
  <si>
    <t>城镇职工基本医疗保险基金</t>
  </si>
  <si>
    <t>工伤
保险
基金</t>
  </si>
  <si>
    <t>城乡居民社会养老保险基金</t>
  </si>
  <si>
    <t>城乡居民基本医疗保险基金</t>
  </si>
  <si>
    <t>一、上年结余</t>
  </si>
  <si>
    <t>二、本年收入</t>
  </si>
  <si>
    <t xml:space="preserve">    其中： 1、保险费收入</t>
  </si>
  <si>
    <t xml:space="preserve">           2、利息收入</t>
  </si>
  <si>
    <t xml:space="preserve">           3、上级财政补助收入</t>
  </si>
  <si>
    <t xml:space="preserve">           4、本级财政补助收入</t>
  </si>
  <si>
    <t xml:space="preserve">           5、其他收入</t>
  </si>
  <si>
    <t>三、本年支出</t>
  </si>
  <si>
    <t xml:space="preserve">    其中： 1、社会保险待遇支出</t>
  </si>
  <si>
    <t xml:space="preserve">           2、其他支出</t>
  </si>
  <si>
    <t xml:space="preserve">           3、转移支出</t>
  </si>
  <si>
    <t>四、本年收支结余</t>
  </si>
  <si>
    <t>四、年末滚存结余</t>
  </si>
  <si>
    <t>参保人数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</si>
</sst>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2" borderId="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A1" sqref="$A1:$XFD1048576"/>
    </sheetView>
  </sheetViews>
  <sheetFormatPr defaultColWidth="9" defaultRowHeight="14.25" outlineLevelCol="7"/>
  <cols>
    <col min="1" max="1" width="33.875" style="1" customWidth="1"/>
    <col min="2" max="2" width="11" style="1" customWidth="1"/>
    <col min="3" max="3" width="12.625" style="1" customWidth="1"/>
    <col min="4" max="4" width="9.25" style="1" customWidth="1"/>
    <col min="5" max="6" width="9.5" style="1" customWidth="1"/>
    <col min="7" max="7" width="15.25" style="1" customWidth="1"/>
    <col min="8" max="8" width="16.5" style="1" customWidth="1"/>
    <col min="9" max="16384" width="9" style="1"/>
  </cols>
  <sheetData>
    <row r="1" s="1" customFormat="1" ht="17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5.75" customHeight="1" spans="1:8">
      <c r="A2" s="3"/>
      <c r="B2" s="3"/>
      <c r="C2" s="3"/>
      <c r="D2" s="3"/>
      <c r="E2" s="3"/>
      <c r="F2" s="3"/>
      <c r="G2" s="4"/>
      <c r="H2" s="4" t="s">
        <v>1</v>
      </c>
    </row>
    <row r="3" s="1" customFormat="1" ht="42.75" customHeight="1" spans="1: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27" customHeight="1" spans="1:8">
      <c r="A4" s="7" t="s">
        <v>10</v>
      </c>
      <c r="B4" s="6">
        <f t="shared" ref="B4:B12" si="0">SUM(C4:H4)</f>
        <v>37383</v>
      </c>
      <c r="C4" s="6"/>
      <c r="D4" s="6">
        <v>1408</v>
      </c>
      <c r="E4" s="6">
        <v>5632</v>
      </c>
      <c r="F4" s="6">
        <v>403</v>
      </c>
      <c r="G4" s="6">
        <v>16316</v>
      </c>
      <c r="H4" s="6">
        <v>13624</v>
      </c>
    </row>
    <row r="5" s="1" customFormat="1" ht="27" customHeight="1" spans="1:8">
      <c r="A5" s="8" t="s">
        <v>11</v>
      </c>
      <c r="B5" s="6">
        <f t="shared" si="0"/>
        <v>69226</v>
      </c>
      <c r="C5" s="6">
        <f t="shared" ref="C5:H5" si="1">SUM(C6:C10)</f>
        <v>20615</v>
      </c>
      <c r="D5" s="6">
        <f t="shared" si="1"/>
        <v>354</v>
      </c>
      <c r="E5" s="6">
        <f t="shared" si="1"/>
        <v>7791</v>
      </c>
      <c r="F5" s="6">
        <f t="shared" si="1"/>
        <v>2108</v>
      </c>
      <c r="G5" s="6">
        <f t="shared" si="1"/>
        <v>9840</v>
      </c>
      <c r="H5" s="6">
        <f t="shared" si="1"/>
        <v>28518</v>
      </c>
    </row>
    <row r="6" s="1" customFormat="1" ht="27" customHeight="1" spans="1:8">
      <c r="A6" s="8" t="s">
        <v>12</v>
      </c>
      <c r="B6" s="6">
        <f t="shared" si="0"/>
        <v>37634</v>
      </c>
      <c r="C6" s="6">
        <v>18560</v>
      </c>
      <c r="D6" s="6">
        <v>329</v>
      </c>
      <c r="E6" s="6">
        <v>7076</v>
      </c>
      <c r="F6" s="6">
        <v>1914</v>
      </c>
      <c r="G6" s="6">
        <v>2013</v>
      </c>
      <c r="H6" s="6">
        <v>7742</v>
      </c>
    </row>
    <row r="7" s="1" customFormat="1" ht="27" customHeight="1" spans="1:8">
      <c r="A7" s="8" t="s">
        <v>13</v>
      </c>
      <c r="B7" s="6">
        <f t="shared" si="0"/>
        <v>318</v>
      </c>
      <c r="C7" s="6">
        <v>30</v>
      </c>
      <c r="D7" s="6">
        <v>21</v>
      </c>
      <c r="E7" s="6">
        <v>24</v>
      </c>
      <c r="F7" s="6">
        <v>3</v>
      </c>
      <c r="G7" s="6">
        <v>110</v>
      </c>
      <c r="H7" s="6">
        <v>130</v>
      </c>
    </row>
    <row r="8" s="1" customFormat="1" ht="27" customHeight="1" spans="1:8">
      <c r="A8" s="7" t="s">
        <v>14</v>
      </c>
      <c r="B8" s="6">
        <f t="shared" si="0"/>
        <v>25051</v>
      </c>
      <c r="C8" s="6"/>
      <c r="D8" s="6"/>
      <c r="E8" s="6"/>
      <c r="F8" s="6">
        <v>161</v>
      </c>
      <c r="G8" s="6">
        <v>7181</v>
      </c>
      <c r="H8" s="6">
        <v>17709</v>
      </c>
    </row>
    <row r="9" s="1" customFormat="1" ht="27" customHeight="1" spans="1:8">
      <c r="A9" s="7" t="s">
        <v>15</v>
      </c>
      <c r="B9" s="6">
        <f t="shared" si="0"/>
        <v>6211</v>
      </c>
      <c r="C9" s="6">
        <v>2025</v>
      </c>
      <c r="D9" s="6"/>
      <c r="E9" s="6">
        <v>691</v>
      </c>
      <c r="F9" s="6">
        <v>30</v>
      </c>
      <c r="G9" s="6">
        <v>528</v>
      </c>
      <c r="H9" s="6">
        <f>2936+1</f>
        <v>2937</v>
      </c>
    </row>
    <row r="10" s="1" customFormat="1" ht="27" customHeight="1" spans="1:8">
      <c r="A10" s="7" t="s">
        <v>16</v>
      </c>
      <c r="B10" s="6">
        <f t="shared" si="0"/>
        <v>12</v>
      </c>
      <c r="C10" s="6"/>
      <c r="D10" s="6">
        <v>4</v>
      </c>
      <c r="E10" s="6"/>
      <c r="F10" s="6"/>
      <c r="G10" s="6">
        <v>8</v>
      </c>
      <c r="H10" s="6"/>
    </row>
    <row r="11" s="1" customFormat="1" ht="27" customHeight="1" spans="1:8">
      <c r="A11" s="8" t="s">
        <v>17</v>
      </c>
      <c r="B11" s="6">
        <f t="shared" si="0"/>
        <v>67032</v>
      </c>
      <c r="C11" s="6">
        <f t="shared" ref="C11:H11" si="2">SUM(C12:C14)</f>
        <v>20615</v>
      </c>
      <c r="D11" s="6">
        <f t="shared" si="2"/>
        <v>198</v>
      </c>
      <c r="E11" s="6">
        <f t="shared" si="2"/>
        <v>9253</v>
      </c>
      <c r="F11" s="6">
        <f t="shared" si="2"/>
        <v>2492</v>
      </c>
      <c r="G11" s="6">
        <f t="shared" si="2"/>
        <v>7273</v>
      </c>
      <c r="H11" s="6">
        <f t="shared" si="2"/>
        <v>27201</v>
      </c>
    </row>
    <row r="12" s="1" customFormat="1" ht="27" customHeight="1" spans="1:8">
      <c r="A12" s="8" t="s">
        <v>18</v>
      </c>
      <c r="B12" s="6">
        <f t="shared" si="0"/>
        <v>65348.3</v>
      </c>
      <c r="C12" s="6">
        <v>20615</v>
      </c>
      <c r="D12" s="6">
        <v>136</v>
      </c>
      <c r="E12" s="6">
        <f>8836+417</f>
        <v>9253</v>
      </c>
      <c r="F12" s="6">
        <v>2249</v>
      </c>
      <c r="G12" s="6">
        <v>7270.3</v>
      </c>
      <c r="H12" s="6">
        <v>25825</v>
      </c>
    </row>
    <row r="13" s="1" customFormat="1" ht="27" customHeight="1" spans="1:8">
      <c r="A13" s="8" t="s">
        <v>19</v>
      </c>
      <c r="B13" s="6">
        <v>1463</v>
      </c>
      <c r="C13" s="6"/>
      <c r="D13" s="6">
        <v>35</v>
      </c>
      <c r="E13" s="6"/>
      <c r="F13" s="6">
        <v>52</v>
      </c>
      <c r="G13" s="9"/>
      <c r="H13" s="6">
        <v>1376</v>
      </c>
    </row>
    <row r="14" s="1" customFormat="1" ht="27" customHeight="1" spans="1:8">
      <c r="A14" s="7" t="s">
        <v>20</v>
      </c>
      <c r="B14" s="6">
        <f>SUM(C14:H14)</f>
        <v>220.7</v>
      </c>
      <c r="C14" s="6"/>
      <c r="D14" s="6">
        <v>27</v>
      </c>
      <c r="E14" s="6"/>
      <c r="F14" s="6">
        <v>191</v>
      </c>
      <c r="G14" s="6">
        <v>2.7</v>
      </c>
      <c r="H14" s="6"/>
    </row>
    <row r="15" s="1" customFormat="1" ht="27" customHeight="1" spans="1:8">
      <c r="A15" s="7" t="s">
        <v>21</v>
      </c>
      <c r="B15" s="6">
        <f t="shared" ref="B15:H15" si="3">B5-B11</f>
        <v>2194</v>
      </c>
      <c r="C15" s="6">
        <f t="shared" si="3"/>
        <v>0</v>
      </c>
      <c r="D15" s="6">
        <f t="shared" si="3"/>
        <v>156</v>
      </c>
      <c r="E15" s="6">
        <f t="shared" si="3"/>
        <v>-1462</v>
      </c>
      <c r="F15" s="6">
        <f t="shared" si="3"/>
        <v>-384</v>
      </c>
      <c r="G15" s="6">
        <f t="shared" si="3"/>
        <v>2567</v>
      </c>
      <c r="H15" s="6">
        <f t="shared" si="3"/>
        <v>1317</v>
      </c>
    </row>
    <row r="16" s="1" customFormat="1" ht="27" customHeight="1" spans="1:8">
      <c r="A16" s="8" t="s">
        <v>22</v>
      </c>
      <c r="B16" s="6">
        <f>SUM(C16:H16)</f>
        <v>39577</v>
      </c>
      <c r="C16" s="6">
        <f>C4+C5-C11</f>
        <v>0</v>
      </c>
      <c r="D16" s="6">
        <f t="shared" ref="D16:H16" si="4">D4+D15</f>
        <v>1564</v>
      </c>
      <c r="E16" s="6">
        <f t="shared" si="4"/>
        <v>4170</v>
      </c>
      <c r="F16" s="6">
        <f t="shared" si="4"/>
        <v>19</v>
      </c>
      <c r="G16" s="6">
        <f t="shared" si="4"/>
        <v>18883</v>
      </c>
      <c r="H16" s="6">
        <f t="shared" si="4"/>
        <v>14941</v>
      </c>
    </row>
    <row r="17" s="1" customFormat="1" ht="27" customHeight="1" spans="1:8">
      <c r="A17" s="5" t="s">
        <v>23</v>
      </c>
      <c r="B17" s="6"/>
      <c r="C17" s="6">
        <v>16839</v>
      </c>
      <c r="D17" s="6">
        <v>20111</v>
      </c>
      <c r="E17" s="6">
        <v>37713</v>
      </c>
      <c r="F17" s="6">
        <v>41710</v>
      </c>
      <c r="G17" s="6">
        <v>150261</v>
      </c>
      <c r="H17" s="6">
        <v>430113</v>
      </c>
    </row>
  </sheetData>
  <mergeCells count="1">
    <mergeCell ref="A1:H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2018-05-17T02:34:29Z</dcterms:created>
  <dcterms:modified xsi:type="dcterms:W3CDTF">2018-05-17T02:35:19Z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