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65" windowWidth="19320" windowHeight="9570"/>
  </bookViews>
  <sheets>
    <sheet name="2017年提前下达中央补助地方资金分配明细表" sheetId="1" r:id="rId1"/>
  </sheets>
  <externalReferences>
    <externalReference r:id="rId2"/>
    <externalReference r:id="rId3"/>
  </externalReferences>
  <definedNames>
    <definedName name="_xlnm.Print_Area" localSheetId="0">'2017年提前下达中央补助地方资金分配明细表'!$A$1:$L$218</definedName>
    <definedName name="Print_Area_MI">'[1]#REF!'!#REF!</definedName>
    <definedName name="_xlnm.Print_Titles" localSheetId="0">'2017年提前下达中央补助地方资金分配明细表'!$1:$6</definedName>
    <definedName name="q">'[1]#REF!'!#REF!</definedName>
    <definedName name="大多数">[2]XL4Poppy!$A$15</definedName>
    <definedName name="饿">'[1]#REF!'!#REF!</definedName>
    <definedName name="전">'[1]#REF!'!#REF!</definedName>
    <definedName name="주택사업본부">'[1]#REF!'!#REF!</definedName>
    <definedName name="철구사업본부">'[1]#REF!'!#REF!</definedName>
  </definedNames>
  <calcPr calcId="124519" fullCalcOnLoad="1"/>
</workbook>
</file>

<file path=xl/calcChain.xml><?xml version="1.0" encoding="utf-8"?>
<calcChain xmlns="http://schemas.openxmlformats.org/spreadsheetml/2006/main">
  <c r="E211" i="1"/>
  <c r="F211"/>
  <c r="G211"/>
  <c r="H211"/>
  <c r="I211"/>
  <c r="J211"/>
  <c r="K211"/>
  <c r="C212"/>
  <c r="C213"/>
  <c r="C214"/>
  <c r="C215"/>
  <c r="C216"/>
  <c r="C217"/>
  <c r="C218"/>
  <c r="C138"/>
  <c r="C84"/>
  <c r="C11"/>
  <c r="C200"/>
  <c r="E198"/>
  <c r="F198"/>
  <c r="G198"/>
  <c r="H198"/>
  <c r="I198"/>
  <c r="J198"/>
  <c r="K198"/>
  <c r="D198"/>
  <c r="C199"/>
  <c r="C201"/>
  <c r="C202"/>
  <c r="C203"/>
  <c r="C204"/>
  <c r="C205"/>
  <c r="C206"/>
  <c r="C207"/>
  <c r="C208"/>
  <c r="C209"/>
  <c r="C183"/>
  <c r="C184"/>
  <c r="E181"/>
  <c r="F181"/>
  <c r="G181"/>
  <c r="H181"/>
  <c r="I181"/>
  <c r="J181"/>
  <c r="K181"/>
  <c r="D181"/>
  <c r="E180"/>
  <c r="F180"/>
  <c r="G180"/>
  <c r="H180"/>
  <c r="I180"/>
  <c r="J180"/>
  <c r="K180"/>
  <c r="D180"/>
  <c r="C182"/>
  <c r="C185"/>
  <c r="C186"/>
  <c r="C187"/>
  <c r="C188"/>
  <c r="C189"/>
  <c r="C190"/>
  <c r="C191"/>
  <c r="C192"/>
  <c r="C193"/>
  <c r="C194"/>
  <c r="C195"/>
  <c r="C196"/>
  <c r="C197"/>
  <c r="C172"/>
  <c r="C173"/>
  <c r="C174"/>
  <c r="C175"/>
  <c r="C176"/>
  <c r="C177"/>
  <c r="C178"/>
  <c r="C179"/>
  <c r="E171"/>
  <c r="E170"/>
  <c r="F171"/>
  <c r="F170"/>
  <c r="G171"/>
  <c r="G170"/>
  <c r="H171"/>
  <c r="H170"/>
  <c r="I171"/>
  <c r="I170"/>
  <c r="J171"/>
  <c r="J170"/>
  <c r="K171"/>
  <c r="K170"/>
  <c r="D171"/>
  <c r="D170"/>
  <c r="E155"/>
  <c r="F155"/>
  <c r="G155"/>
  <c r="H155"/>
  <c r="I155"/>
  <c r="I154"/>
  <c r="J155"/>
  <c r="J154"/>
  <c r="K155"/>
  <c r="K154"/>
  <c r="D155"/>
  <c r="D154"/>
  <c r="E154"/>
  <c r="F154"/>
  <c r="G154"/>
  <c r="H154"/>
  <c r="C156"/>
  <c r="C157"/>
  <c r="C158"/>
  <c r="C159"/>
  <c r="C160"/>
  <c r="C161"/>
  <c r="C162"/>
  <c r="C163"/>
  <c r="C164"/>
  <c r="C165"/>
  <c r="C166"/>
  <c r="C167"/>
  <c r="C168"/>
  <c r="C169"/>
  <c r="C139"/>
  <c r="E136"/>
  <c r="F136"/>
  <c r="G136"/>
  <c r="H136"/>
  <c r="I136"/>
  <c r="I135"/>
  <c r="J136"/>
  <c r="J135"/>
  <c r="K136"/>
  <c r="K135"/>
  <c r="D136"/>
  <c r="D135"/>
  <c r="E135"/>
  <c r="F135"/>
  <c r="G135"/>
  <c r="H135"/>
  <c r="C137"/>
  <c r="C140"/>
  <c r="C141"/>
  <c r="C142"/>
  <c r="C143"/>
  <c r="C144"/>
  <c r="C145"/>
  <c r="C146"/>
  <c r="C147"/>
  <c r="C148"/>
  <c r="C149"/>
  <c r="C150"/>
  <c r="C151"/>
  <c r="C152"/>
  <c r="C153"/>
  <c r="E124"/>
  <c r="E123"/>
  <c r="F124"/>
  <c r="F123"/>
  <c r="G124"/>
  <c r="G123"/>
  <c r="H124"/>
  <c r="I124"/>
  <c r="I123"/>
  <c r="J124"/>
  <c r="J123"/>
  <c r="K124"/>
  <c r="K123"/>
  <c r="D124"/>
  <c r="D123"/>
  <c r="C125"/>
  <c r="C126"/>
  <c r="C127"/>
  <c r="C128"/>
  <c r="C129"/>
  <c r="C130"/>
  <c r="C131"/>
  <c r="C132"/>
  <c r="C133"/>
  <c r="C134"/>
  <c r="C117"/>
  <c r="E115"/>
  <c r="F115"/>
  <c r="G115"/>
  <c r="H115"/>
  <c r="I115"/>
  <c r="I114"/>
  <c r="J115"/>
  <c r="K115"/>
  <c r="D115"/>
  <c r="D114"/>
  <c r="E114"/>
  <c r="F114"/>
  <c r="G114"/>
  <c r="H114"/>
  <c r="J114"/>
  <c r="K114"/>
  <c r="C116"/>
  <c r="C118"/>
  <c r="C119"/>
  <c r="C120"/>
  <c r="C121"/>
  <c r="C122"/>
  <c r="C198"/>
  <c r="C170"/>
  <c r="C181"/>
  <c r="C180"/>
  <c r="C124"/>
  <c r="C171"/>
  <c r="C155"/>
  <c r="C154"/>
  <c r="H123"/>
  <c r="C136"/>
  <c r="C135"/>
  <c r="C115"/>
  <c r="C114"/>
  <c r="C101"/>
  <c r="C102"/>
  <c r="C103"/>
  <c r="C104"/>
  <c r="C100"/>
  <c r="C105"/>
  <c r="C106"/>
  <c r="C107"/>
  <c r="C108"/>
  <c r="C109"/>
  <c r="C110"/>
  <c r="C111"/>
  <c r="C112"/>
  <c r="C113"/>
  <c r="E99"/>
  <c r="F99"/>
  <c r="G99"/>
  <c r="H99"/>
  <c r="I99"/>
  <c r="J99"/>
  <c r="K99"/>
  <c r="D99"/>
  <c r="E98"/>
  <c r="F98"/>
  <c r="G98"/>
  <c r="H98"/>
  <c r="I98"/>
  <c r="J98"/>
  <c r="K98"/>
  <c r="E81"/>
  <c r="E80"/>
  <c r="F81"/>
  <c r="F80"/>
  <c r="G81"/>
  <c r="G80"/>
  <c r="H81"/>
  <c r="H80"/>
  <c r="I81"/>
  <c r="I80"/>
  <c r="J81"/>
  <c r="J80"/>
  <c r="K81"/>
  <c r="K80"/>
  <c r="D81"/>
  <c r="D80"/>
  <c r="C82"/>
  <c r="C83"/>
  <c r="C85"/>
  <c r="C86"/>
  <c r="C87"/>
  <c r="C88"/>
  <c r="C89"/>
  <c r="C90"/>
  <c r="C91"/>
  <c r="C92"/>
  <c r="C93"/>
  <c r="C94"/>
  <c r="C95"/>
  <c r="C96"/>
  <c r="C97"/>
  <c r="C66"/>
  <c r="C67"/>
  <c r="E64"/>
  <c r="F64"/>
  <c r="G64"/>
  <c r="H64"/>
  <c r="I64"/>
  <c r="J64"/>
  <c r="K64"/>
  <c r="D64"/>
  <c r="E63"/>
  <c r="F63"/>
  <c r="G63"/>
  <c r="H63"/>
  <c r="I63"/>
  <c r="J63"/>
  <c r="K63"/>
  <c r="D63"/>
  <c r="C65"/>
  <c r="C68"/>
  <c r="C69"/>
  <c r="C70"/>
  <c r="C71"/>
  <c r="C72"/>
  <c r="C73"/>
  <c r="C74"/>
  <c r="C75"/>
  <c r="C76"/>
  <c r="C77"/>
  <c r="C78"/>
  <c r="C79"/>
  <c r="C49"/>
  <c r="E46"/>
  <c r="E45"/>
  <c r="F46"/>
  <c r="F45"/>
  <c r="G46"/>
  <c r="G45"/>
  <c r="H46"/>
  <c r="I46"/>
  <c r="I45"/>
  <c r="J46"/>
  <c r="J45"/>
  <c r="K46"/>
  <c r="K45"/>
  <c r="D46"/>
  <c r="D45"/>
  <c r="C47"/>
  <c r="C48"/>
  <c r="C50"/>
  <c r="C51"/>
  <c r="C52"/>
  <c r="C53"/>
  <c r="C54"/>
  <c r="C55"/>
  <c r="C56"/>
  <c r="C57"/>
  <c r="C58"/>
  <c r="C59"/>
  <c r="C60"/>
  <c r="C61"/>
  <c r="C62"/>
  <c r="E36"/>
  <c r="E35"/>
  <c r="F36"/>
  <c r="F35"/>
  <c r="G36"/>
  <c r="G35"/>
  <c r="H36"/>
  <c r="H35"/>
  <c r="I36"/>
  <c r="I35"/>
  <c r="J36"/>
  <c r="J35"/>
  <c r="K36"/>
  <c r="K35"/>
  <c r="D36"/>
  <c r="D35"/>
  <c r="C37"/>
  <c r="C38"/>
  <c r="C39"/>
  <c r="C40"/>
  <c r="C41"/>
  <c r="C42"/>
  <c r="C43"/>
  <c r="C44"/>
  <c r="C23"/>
  <c r="C24"/>
  <c r="C25"/>
  <c r="C26"/>
  <c r="C27"/>
  <c r="C28"/>
  <c r="C29"/>
  <c r="C30"/>
  <c r="C31"/>
  <c r="C32"/>
  <c r="C33"/>
  <c r="C34"/>
  <c r="E22"/>
  <c r="E21"/>
  <c r="F22"/>
  <c r="F21"/>
  <c r="G22"/>
  <c r="G21"/>
  <c r="H22"/>
  <c r="H21"/>
  <c r="I22"/>
  <c r="I21"/>
  <c r="J22"/>
  <c r="J21"/>
  <c r="K22"/>
  <c r="K21"/>
  <c r="D22"/>
  <c r="D21"/>
  <c r="E9"/>
  <c r="E8"/>
  <c r="F9"/>
  <c r="F8"/>
  <c r="G9"/>
  <c r="G8"/>
  <c r="H9"/>
  <c r="H8"/>
  <c r="I9"/>
  <c r="I8"/>
  <c r="J9"/>
  <c r="J8"/>
  <c r="J210"/>
  <c r="J7"/>
  <c r="K9"/>
  <c r="K8"/>
  <c r="D9"/>
  <c r="D8"/>
  <c r="C12"/>
  <c r="C13"/>
  <c r="C14"/>
  <c r="C15"/>
  <c r="C16"/>
  <c r="C17"/>
  <c r="C18"/>
  <c r="C19"/>
  <c r="C20"/>
  <c r="C10"/>
  <c r="D211"/>
  <c r="C211"/>
  <c r="C123"/>
  <c r="K210"/>
  <c r="K7"/>
  <c r="I210"/>
  <c r="I7"/>
  <c r="E210"/>
  <c r="E7"/>
  <c r="G210"/>
  <c r="G7"/>
  <c r="F210"/>
  <c r="F7"/>
  <c r="C99"/>
  <c r="C80"/>
  <c r="C81"/>
  <c r="C46"/>
  <c r="C64"/>
  <c r="C63"/>
  <c r="H45"/>
  <c r="C45"/>
  <c r="C36"/>
  <c r="C35"/>
  <c r="C22"/>
  <c r="C21"/>
  <c r="C9"/>
  <c r="C8"/>
  <c r="H210"/>
  <c r="H7"/>
  <c r="D98"/>
  <c r="C98"/>
  <c r="D210"/>
  <c r="D7"/>
  <c r="C210"/>
  <c r="C7"/>
</calcChain>
</file>

<file path=xl/sharedStrings.xml><?xml version="1.0" encoding="utf-8"?>
<sst xmlns="http://schemas.openxmlformats.org/spreadsheetml/2006/main" count="405" uniqueCount="371">
  <si>
    <t>附件</t>
  </si>
  <si>
    <t>单位：万元</t>
  </si>
  <si>
    <t>市县名称</t>
  </si>
  <si>
    <t>项目</t>
    <phoneticPr fontId="6" type="noConversion"/>
  </si>
  <si>
    <t>食品药品安全监管</t>
    <phoneticPr fontId="6" type="noConversion"/>
  </si>
  <si>
    <t>食品抽验</t>
    <phoneticPr fontId="6" type="noConversion"/>
  </si>
  <si>
    <t>化妆品抽验</t>
    <phoneticPr fontId="6" type="noConversion"/>
  </si>
  <si>
    <t>医疗器械抽验</t>
    <phoneticPr fontId="6" type="noConversion"/>
  </si>
  <si>
    <t>备注</t>
    <phoneticPr fontId="6" type="noConversion"/>
  </si>
  <si>
    <t>功能科目</t>
  </si>
  <si>
    <t>2101099其他食品和药品监督管理事务支出</t>
    <phoneticPr fontId="6" type="noConversion"/>
  </si>
  <si>
    <t>2101016食品安全事务</t>
    <phoneticPr fontId="6" type="noConversion"/>
  </si>
  <si>
    <t>2101012药品事务</t>
    <phoneticPr fontId="6" type="noConversion"/>
  </si>
  <si>
    <r>
      <t>2</t>
    </r>
    <r>
      <rPr>
        <b/>
        <sz val="9"/>
        <rFont val="宋体"/>
        <charset val="134"/>
      </rPr>
      <t>101014化妆品事务</t>
    </r>
    <phoneticPr fontId="6" type="noConversion"/>
  </si>
  <si>
    <t>2101015医疗器械事务</t>
    <phoneticPr fontId="6" type="noConversion"/>
  </si>
  <si>
    <t>经济类科目</t>
  </si>
  <si>
    <t>30299其他商品和服务支出</t>
  </si>
  <si>
    <t>31099其他资本性支出</t>
    <phoneticPr fontId="6" type="noConversion"/>
  </si>
  <si>
    <t>合计</t>
  </si>
  <si>
    <t>长沙市</t>
  </si>
  <si>
    <t>长沙市小计</t>
  </si>
  <si>
    <t>市本级及所辖区小计</t>
  </si>
  <si>
    <t>市本级</t>
  </si>
  <si>
    <t>长沙市食品药品监督管理局</t>
    <phoneticPr fontId="6" type="noConversion"/>
  </si>
  <si>
    <t>长沙县</t>
  </si>
  <si>
    <t>望城区</t>
    <phoneticPr fontId="6" type="noConversion"/>
  </si>
  <si>
    <t>雨花区</t>
  </si>
  <si>
    <t>雨花区食品药品监督管理局</t>
    <phoneticPr fontId="6" type="noConversion"/>
  </si>
  <si>
    <t>芙蓉区</t>
  </si>
  <si>
    <t>芙蓉区食品药品监督管理局</t>
    <phoneticPr fontId="6" type="noConversion"/>
  </si>
  <si>
    <t>天心区</t>
  </si>
  <si>
    <t>天心区食品药品监督管理局</t>
    <phoneticPr fontId="6" type="noConversion"/>
  </si>
  <si>
    <t>岳麓区</t>
  </si>
  <si>
    <t>岳麓区食品药品监督管理局</t>
    <phoneticPr fontId="6" type="noConversion"/>
  </si>
  <si>
    <t>开福区</t>
  </si>
  <si>
    <t>开福区食品药品监督管理局</t>
    <phoneticPr fontId="6" type="noConversion"/>
  </si>
  <si>
    <r>
      <t xml:space="preserve">      </t>
    </r>
    <r>
      <rPr>
        <sz val="9"/>
        <rFont val="宋体"/>
        <charset val="134"/>
      </rPr>
      <t>浏阳市</t>
    </r>
  </si>
  <si>
    <r>
      <t xml:space="preserve">      </t>
    </r>
    <r>
      <rPr>
        <sz val="9"/>
        <rFont val="宋体"/>
        <charset val="134"/>
      </rPr>
      <t>宁乡县</t>
    </r>
  </si>
  <si>
    <t>株洲市</t>
  </si>
  <si>
    <t>株洲市小计</t>
  </si>
  <si>
    <t>株洲市食品药品监督管理局</t>
    <phoneticPr fontId="6" type="noConversion"/>
  </si>
  <si>
    <t>株洲市药品不良反应监测中心</t>
    <phoneticPr fontId="6" type="noConversion"/>
  </si>
  <si>
    <t>天元区</t>
  </si>
  <si>
    <t>芦淞区</t>
  </si>
  <si>
    <t>芦淞区食品药品监督管理局</t>
    <phoneticPr fontId="6" type="noConversion"/>
  </si>
  <si>
    <t>荷塘区</t>
  </si>
  <si>
    <t>荷塘区食品药品监督管理局</t>
    <phoneticPr fontId="6" type="noConversion"/>
  </si>
  <si>
    <t>石峰区</t>
  </si>
  <si>
    <t>石峰区食品药品监督管理局</t>
    <phoneticPr fontId="6" type="noConversion"/>
  </si>
  <si>
    <r>
      <t xml:space="preserve">      </t>
    </r>
    <r>
      <rPr>
        <sz val="9"/>
        <rFont val="宋体"/>
        <charset val="134"/>
      </rPr>
      <t>株洲县</t>
    </r>
  </si>
  <si>
    <r>
      <t xml:space="preserve">      </t>
    </r>
    <r>
      <rPr>
        <sz val="9"/>
        <rFont val="宋体"/>
        <charset val="134"/>
      </rPr>
      <t>醴陵市</t>
    </r>
  </si>
  <si>
    <r>
      <t xml:space="preserve">      </t>
    </r>
    <r>
      <rPr>
        <sz val="9"/>
        <rFont val="宋体"/>
        <charset val="134"/>
      </rPr>
      <t>攸</t>
    </r>
    <r>
      <rPr>
        <sz val="9"/>
        <rFont val="Times New Roman"/>
        <family val="1"/>
      </rPr>
      <t xml:space="preserve">  </t>
    </r>
    <r>
      <rPr>
        <sz val="9"/>
        <rFont val="宋体"/>
        <charset val="134"/>
      </rPr>
      <t>县</t>
    </r>
  </si>
  <si>
    <r>
      <t xml:space="preserve">      </t>
    </r>
    <r>
      <rPr>
        <sz val="9"/>
        <rFont val="宋体"/>
        <charset val="134"/>
      </rPr>
      <t>茶陵县</t>
    </r>
  </si>
  <si>
    <r>
      <t xml:space="preserve">      </t>
    </r>
    <r>
      <rPr>
        <sz val="9"/>
        <rFont val="宋体"/>
        <charset val="134"/>
      </rPr>
      <t>炎陵县</t>
    </r>
  </si>
  <si>
    <t>湘潭市</t>
  </si>
  <si>
    <t>湘潭市小计</t>
  </si>
  <si>
    <t>湘潭市食品药品监督管理局</t>
    <phoneticPr fontId="6" type="noConversion"/>
  </si>
  <si>
    <t>湘潭市药品不良反应监测中心</t>
    <phoneticPr fontId="6" type="noConversion"/>
  </si>
  <si>
    <t>雨湖区</t>
  </si>
  <si>
    <t>雨湖区食品药品监督管理局</t>
    <phoneticPr fontId="6" type="noConversion"/>
  </si>
  <si>
    <t>岳塘区</t>
  </si>
  <si>
    <t>岳墉区食品药品监督管理局</t>
    <phoneticPr fontId="6" type="noConversion"/>
  </si>
  <si>
    <r>
      <t xml:space="preserve">     </t>
    </r>
    <r>
      <rPr>
        <sz val="9"/>
        <rFont val="宋体"/>
        <charset val="134"/>
      </rPr>
      <t>湘潭县</t>
    </r>
  </si>
  <si>
    <r>
      <t xml:space="preserve">     </t>
    </r>
    <r>
      <rPr>
        <sz val="9"/>
        <rFont val="宋体"/>
        <charset val="134"/>
      </rPr>
      <t>湘乡市</t>
    </r>
  </si>
  <si>
    <r>
      <t xml:space="preserve">     </t>
    </r>
    <r>
      <rPr>
        <sz val="9"/>
        <rFont val="宋体"/>
        <charset val="134"/>
      </rPr>
      <t>韶山市</t>
    </r>
  </si>
  <si>
    <t>衡阳市</t>
  </si>
  <si>
    <t>衡阳市小计</t>
  </si>
  <si>
    <t>衡阳市食品药品监督管理局</t>
    <phoneticPr fontId="6" type="noConversion"/>
  </si>
  <si>
    <t>衡阳市食品药品检验所</t>
    <phoneticPr fontId="6" type="noConversion"/>
  </si>
  <si>
    <t>珠晖区</t>
  </si>
  <si>
    <t>珠晖区食品药品监督管理局</t>
    <phoneticPr fontId="6" type="noConversion"/>
  </si>
  <si>
    <t>雁峰区</t>
  </si>
  <si>
    <t>雁峰区食品药品监督管理局</t>
    <phoneticPr fontId="6" type="noConversion"/>
  </si>
  <si>
    <t>石鼓区</t>
  </si>
  <si>
    <t>石鼓区食品药品监督管理局</t>
    <phoneticPr fontId="6" type="noConversion"/>
  </si>
  <si>
    <t>蒸湘区</t>
  </si>
  <si>
    <t>蒸湘区食品药品监督管理局</t>
    <phoneticPr fontId="6" type="noConversion"/>
  </si>
  <si>
    <t>园区</t>
    <phoneticPr fontId="6" type="noConversion"/>
  </si>
  <si>
    <t>园区食品药品监督管理局</t>
    <phoneticPr fontId="6" type="noConversion"/>
  </si>
  <si>
    <t>南岳区</t>
  </si>
  <si>
    <t>南岳区食品药品监督管理局</t>
    <phoneticPr fontId="6" type="noConversion"/>
  </si>
  <si>
    <r>
      <t xml:space="preserve">     </t>
    </r>
    <r>
      <rPr>
        <sz val="9"/>
        <rFont val="宋体"/>
        <charset val="134"/>
      </rPr>
      <t>衡南县</t>
    </r>
  </si>
  <si>
    <r>
      <t xml:space="preserve">     </t>
    </r>
    <r>
      <rPr>
        <sz val="9"/>
        <rFont val="宋体"/>
        <charset val="134"/>
      </rPr>
      <t>衡阳县</t>
    </r>
  </si>
  <si>
    <r>
      <t xml:space="preserve">     </t>
    </r>
    <r>
      <rPr>
        <sz val="9"/>
        <rFont val="宋体"/>
        <charset val="134"/>
      </rPr>
      <t>衡山县</t>
    </r>
  </si>
  <si>
    <r>
      <t xml:space="preserve">     </t>
    </r>
    <r>
      <rPr>
        <sz val="9"/>
        <rFont val="宋体"/>
        <charset val="134"/>
      </rPr>
      <t>衡东县</t>
    </r>
  </si>
  <si>
    <r>
      <t xml:space="preserve">     </t>
    </r>
    <r>
      <rPr>
        <sz val="9"/>
        <rFont val="宋体"/>
        <charset val="134"/>
      </rPr>
      <t>常宁市</t>
    </r>
  </si>
  <si>
    <r>
      <t xml:space="preserve">     </t>
    </r>
    <r>
      <rPr>
        <sz val="9"/>
        <rFont val="宋体"/>
        <charset val="134"/>
      </rPr>
      <t>祁东县</t>
    </r>
  </si>
  <si>
    <r>
      <t xml:space="preserve">     </t>
    </r>
    <r>
      <rPr>
        <sz val="9"/>
        <rFont val="宋体"/>
        <charset val="134"/>
      </rPr>
      <t>耒阳市</t>
    </r>
  </si>
  <si>
    <t>邵阳市</t>
  </si>
  <si>
    <t>邵阳市小计</t>
  </si>
  <si>
    <t>邵阳市食品药品监督管理局</t>
    <phoneticPr fontId="6" type="noConversion"/>
  </si>
  <si>
    <t>邵阳市药品不良反应监测中心</t>
    <phoneticPr fontId="6" type="noConversion"/>
  </si>
  <si>
    <t>双清区</t>
  </si>
  <si>
    <t>双清区食品药品监督管理局</t>
    <phoneticPr fontId="6" type="noConversion"/>
  </si>
  <si>
    <t>大祥区</t>
  </si>
  <si>
    <t>大祥区食品药品监督管理局</t>
    <phoneticPr fontId="6" type="noConversion"/>
  </si>
  <si>
    <t>北塔区</t>
  </si>
  <si>
    <t>北塔区食品药品监督管理局</t>
    <phoneticPr fontId="6" type="noConversion"/>
  </si>
  <si>
    <r>
      <t xml:space="preserve">     </t>
    </r>
    <r>
      <rPr>
        <sz val="9"/>
        <rFont val="宋体"/>
        <charset val="134"/>
      </rPr>
      <t>邵东县</t>
    </r>
  </si>
  <si>
    <r>
      <t xml:space="preserve">     </t>
    </r>
    <r>
      <rPr>
        <sz val="9"/>
        <rFont val="宋体"/>
        <charset val="134"/>
      </rPr>
      <t>新邵县</t>
    </r>
  </si>
  <si>
    <r>
      <t xml:space="preserve">     </t>
    </r>
    <r>
      <rPr>
        <sz val="9"/>
        <rFont val="宋体"/>
        <charset val="134"/>
      </rPr>
      <t>隆回县</t>
    </r>
  </si>
  <si>
    <r>
      <t xml:space="preserve">     </t>
    </r>
    <r>
      <rPr>
        <sz val="9"/>
        <rFont val="宋体"/>
        <charset val="134"/>
      </rPr>
      <t>武冈市</t>
    </r>
  </si>
  <si>
    <r>
      <t xml:space="preserve">     </t>
    </r>
    <r>
      <rPr>
        <sz val="9"/>
        <rFont val="宋体"/>
        <charset val="134"/>
      </rPr>
      <t>洞口县</t>
    </r>
  </si>
  <si>
    <r>
      <t xml:space="preserve">     </t>
    </r>
    <r>
      <rPr>
        <sz val="9"/>
        <rFont val="宋体"/>
        <charset val="134"/>
      </rPr>
      <t>新宁县</t>
    </r>
  </si>
  <si>
    <r>
      <t xml:space="preserve">     </t>
    </r>
    <r>
      <rPr>
        <sz val="9"/>
        <rFont val="宋体"/>
        <charset val="134"/>
      </rPr>
      <t>邵阳县</t>
    </r>
  </si>
  <si>
    <r>
      <t xml:space="preserve">     </t>
    </r>
    <r>
      <rPr>
        <sz val="9"/>
        <rFont val="宋体"/>
        <charset val="134"/>
      </rPr>
      <t>城步县</t>
    </r>
  </si>
  <si>
    <r>
      <t xml:space="preserve">     </t>
    </r>
    <r>
      <rPr>
        <sz val="9"/>
        <rFont val="宋体"/>
        <charset val="134"/>
      </rPr>
      <t>绥宁县</t>
    </r>
  </si>
  <si>
    <t>岳阳市</t>
  </si>
  <si>
    <t>岳阳市小计</t>
  </si>
  <si>
    <t>岳阳市食品药品监督管理局</t>
    <phoneticPr fontId="6" type="noConversion"/>
  </si>
  <si>
    <t>岳阳楼区</t>
  </si>
  <si>
    <t>岳阳楼区食品药品监督管理局</t>
    <phoneticPr fontId="6" type="noConversion"/>
  </si>
  <si>
    <t>君山区</t>
  </si>
  <si>
    <t>君山区食品药品监督管理局</t>
    <phoneticPr fontId="6" type="noConversion"/>
  </si>
  <si>
    <t>云溪区</t>
  </si>
  <si>
    <t>云溪区食品药品监督管理局</t>
    <phoneticPr fontId="6" type="noConversion"/>
  </si>
  <si>
    <t>屈原区</t>
  </si>
  <si>
    <t>屈原区食品药品监督管理局</t>
    <phoneticPr fontId="6" type="noConversion"/>
  </si>
  <si>
    <t>南湖区</t>
    <phoneticPr fontId="6" type="noConversion"/>
  </si>
  <si>
    <t>南湖区食品药品监督管理局</t>
    <phoneticPr fontId="6" type="noConversion"/>
  </si>
  <si>
    <t>经开区</t>
    <phoneticPr fontId="6" type="noConversion"/>
  </si>
  <si>
    <t>经开区食品药品监督管理局</t>
    <phoneticPr fontId="6" type="noConversion"/>
  </si>
  <si>
    <r>
      <t xml:space="preserve">     </t>
    </r>
    <r>
      <rPr>
        <sz val="9"/>
        <rFont val="宋体"/>
        <charset val="134"/>
      </rPr>
      <t>汨罗市</t>
    </r>
  </si>
  <si>
    <r>
      <t xml:space="preserve">     </t>
    </r>
    <r>
      <rPr>
        <sz val="9"/>
        <rFont val="宋体"/>
        <charset val="134"/>
      </rPr>
      <t>平江县</t>
    </r>
  </si>
  <si>
    <r>
      <t xml:space="preserve">     </t>
    </r>
    <r>
      <rPr>
        <sz val="9"/>
        <rFont val="宋体"/>
        <charset val="134"/>
      </rPr>
      <t>湘阴县</t>
    </r>
  </si>
  <si>
    <r>
      <t xml:space="preserve">     </t>
    </r>
    <r>
      <rPr>
        <sz val="9"/>
        <rFont val="宋体"/>
        <charset val="134"/>
      </rPr>
      <t>临湘市</t>
    </r>
  </si>
  <si>
    <r>
      <t xml:space="preserve">     </t>
    </r>
    <r>
      <rPr>
        <sz val="9"/>
        <rFont val="宋体"/>
        <charset val="134"/>
      </rPr>
      <t>华容县</t>
    </r>
  </si>
  <si>
    <r>
      <t xml:space="preserve">     </t>
    </r>
    <r>
      <rPr>
        <sz val="9"/>
        <rFont val="宋体"/>
        <charset val="134"/>
      </rPr>
      <t>岳阳县</t>
    </r>
  </si>
  <si>
    <t>常德市</t>
  </si>
  <si>
    <t>常德市小计</t>
  </si>
  <si>
    <t>常德市食品药品监督管理局</t>
    <phoneticPr fontId="6" type="noConversion"/>
  </si>
  <si>
    <t>常德市药品不良反应监测中心</t>
    <phoneticPr fontId="6" type="noConversion"/>
  </si>
  <si>
    <t>武陵区</t>
  </si>
  <si>
    <t>武陵区食品药品监督管理局</t>
    <phoneticPr fontId="6" type="noConversion"/>
  </si>
  <si>
    <t>鼎城区</t>
  </si>
  <si>
    <t>鼎城区食品药品监督管理局</t>
    <phoneticPr fontId="6" type="noConversion"/>
  </si>
  <si>
    <r>
      <t xml:space="preserve">     </t>
    </r>
    <r>
      <rPr>
        <sz val="9"/>
        <rFont val="宋体"/>
        <charset val="134"/>
      </rPr>
      <t>津市市</t>
    </r>
  </si>
  <si>
    <t>津市市场和质量监督管理局</t>
    <phoneticPr fontId="6" type="noConversion"/>
  </si>
  <si>
    <r>
      <t xml:space="preserve">     </t>
    </r>
    <r>
      <rPr>
        <sz val="9"/>
        <rFont val="宋体"/>
        <charset val="134"/>
      </rPr>
      <t>安乡县</t>
    </r>
  </si>
  <si>
    <r>
      <t xml:space="preserve">     </t>
    </r>
    <r>
      <rPr>
        <sz val="9"/>
        <rFont val="宋体"/>
        <charset val="134"/>
      </rPr>
      <t>汉寿县</t>
    </r>
  </si>
  <si>
    <r>
      <t xml:space="preserve">     </t>
    </r>
    <r>
      <rPr>
        <sz val="9"/>
        <rFont val="宋体"/>
        <charset val="134"/>
      </rPr>
      <t>澧</t>
    </r>
    <r>
      <rPr>
        <sz val="9"/>
        <rFont val="Times New Roman"/>
        <family val="1"/>
      </rPr>
      <t xml:space="preserve">  </t>
    </r>
    <r>
      <rPr>
        <sz val="9"/>
        <rFont val="宋体"/>
        <charset val="134"/>
      </rPr>
      <t>县</t>
    </r>
  </si>
  <si>
    <r>
      <t xml:space="preserve">     </t>
    </r>
    <r>
      <rPr>
        <sz val="9"/>
        <rFont val="宋体"/>
        <charset val="134"/>
      </rPr>
      <t>临澧县</t>
    </r>
  </si>
  <si>
    <r>
      <t xml:space="preserve">     </t>
    </r>
    <r>
      <rPr>
        <sz val="9"/>
        <rFont val="宋体"/>
        <charset val="134"/>
      </rPr>
      <t>桃源县</t>
    </r>
  </si>
  <si>
    <r>
      <t xml:space="preserve">     </t>
    </r>
    <r>
      <rPr>
        <sz val="9"/>
        <rFont val="宋体"/>
        <charset val="134"/>
      </rPr>
      <t>石门县</t>
    </r>
  </si>
  <si>
    <t>张家界市</t>
  </si>
  <si>
    <t>张家界市小计</t>
  </si>
  <si>
    <t>张家界市食品药品监督管理局</t>
    <phoneticPr fontId="6" type="noConversion"/>
  </si>
  <si>
    <t>张家界市药品不良反应监测中心</t>
    <phoneticPr fontId="6" type="noConversion"/>
  </si>
  <si>
    <t>永定区</t>
  </si>
  <si>
    <t>永定区食品药品监督管理局</t>
    <phoneticPr fontId="6" type="noConversion"/>
  </si>
  <si>
    <t>武陵源区</t>
  </si>
  <si>
    <t>武陵源区食品药品监督管理局</t>
    <phoneticPr fontId="6" type="noConversion"/>
  </si>
  <si>
    <r>
      <t xml:space="preserve">      </t>
    </r>
    <r>
      <rPr>
        <sz val="9"/>
        <rFont val="宋体"/>
        <charset val="134"/>
      </rPr>
      <t>慈利县</t>
    </r>
  </si>
  <si>
    <r>
      <t xml:space="preserve">      </t>
    </r>
    <r>
      <rPr>
        <sz val="9"/>
        <rFont val="宋体"/>
        <charset val="134"/>
      </rPr>
      <t>桑植县</t>
    </r>
  </si>
  <si>
    <t>益阳市</t>
  </si>
  <si>
    <t>益阳市小计</t>
  </si>
  <si>
    <t>益阳市食品药品监督管理局</t>
    <phoneticPr fontId="6" type="noConversion"/>
  </si>
  <si>
    <t>益阳市药品不良反应监测中心</t>
    <phoneticPr fontId="6" type="noConversion"/>
  </si>
  <si>
    <t>资阳区</t>
  </si>
  <si>
    <t>资阳区食品药品监督管理局</t>
    <phoneticPr fontId="6" type="noConversion"/>
  </si>
  <si>
    <t>赫山区</t>
  </si>
  <si>
    <t>赫山区食品药品监督管理局</t>
    <phoneticPr fontId="6" type="noConversion"/>
  </si>
  <si>
    <t>大通湖区</t>
  </si>
  <si>
    <t>大通湖区食品药品监督管理局</t>
    <phoneticPr fontId="6" type="noConversion"/>
  </si>
  <si>
    <r>
      <t xml:space="preserve">      </t>
    </r>
    <r>
      <rPr>
        <sz val="9"/>
        <rFont val="宋体"/>
        <charset val="134"/>
      </rPr>
      <t>沅江市</t>
    </r>
  </si>
  <si>
    <r>
      <t xml:space="preserve">      </t>
    </r>
    <r>
      <rPr>
        <sz val="9"/>
        <rFont val="宋体"/>
        <charset val="134"/>
      </rPr>
      <t>南</t>
    </r>
    <r>
      <rPr>
        <sz val="9"/>
        <rFont val="Times New Roman"/>
        <family val="1"/>
      </rPr>
      <t xml:space="preserve">  </t>
    </r>
    <r>
      <rPr>
        <sz val="9"/>
        <rFont val="宋体"/>
        <charset val="134"/>
      </rPr>
      <t>县</t>
    </r>
  </si>
  <si>
    <r>
      <t xml:space="preserve">      </t>
    </r>
    <r>
      <rPr>
        <sz val="9"/>
        <rFont val="宋体"/>
        <charset val="134"/>
      </rPr>
      <t>桃江县</t>
    </r>
  </si>
  <si>
    <r>
      <t xml:space="preserve">      </t>
    </r>
    <r>
      <rPr>
        <sz val="9"/>
        <rFont val="宋体"/>
        <charset val="134"/>
      </rPr>
      <t>安化县</t>
    </r>
  </si>
  <si>
    <t>永州市</t>
  </si>
  <si>
    <t>永州市小计</t>
  </si>
  <si>
    <t>永州市食品药品监督管理局</t>
    <phoneticPr fontId="6" type="noConversion"/>
  </si>
  <si>
    <t>永州市药品不良反应监测中心</t>
    <phoneticPr fontId="6" type="noConversion"/>
  </si>
  <si>
    <t>永州市药品检验所</t>
    <phoneticPr fontId="6" type="noConversion"/>
  </si>
  <si>
    <t>零陵区</t>
  </si>
  <si>
    <t>零陵区食品药品监督管理局</t>
    <phoneticPr fontId="6" type="noConversion"/>
  </si>
  <si>
    <t>冷水滩区</t>
  </si>
  <si>
    <t>冷水滩区食品药品监督管理局</t>
    <phoneticPr fontId="6" type="noConversion"/>
  </si>
  <si>
    <t>祁阳金洞管理区</t>
    <phoneticPr fontId="6" type="noConversion"/>
  </si>
  <si>
    <t>祁阳金洞管理区食品药品监督管理局</t>
    <phoneticPr fontId="6" type="noConversion"/>
  </si>
  <si>
    <t>回龙圩管理区</t>
    <phoneticPr fontId="6" type="noConversion"/>
  </si>
  <si>
    <t>回龙圩管理区食品药品监督管理局</t>
    <phoneticPr fontId="6" type="noConversion"/>
  </si>
  <si>
    <r>
      <t xml:space="preserve">     </t>
    </r>
    <r>
      <rPr>
        <sz val="9"/>
        <rFont val="宋体"/>
        <charset val="134"/>
      </rPr>
      <t>东安县</t>
    </r>
  </si>
  <si>
    <r>
      <t xml:space="preserve">     </t>
    </r>
    <r>
      <rPr>
        <sz val="9"/>
        <rFont val="宋体"/>
        <charset val="134"/>
      </rPr>
      <t>道</t>
    </r>
    <r>
      <rPr>
        <sz val="9"/>
        <rFont val="Times New Roman"/>
        <family val="1"/>
      </rPr>
      <t xml:space="preserve">  </t>
    </r>
    <r>
      <rPr>
        <sz val="9"/>
        <rFont val="宋体"/>
        <charset val="134"/>
      </rPr>
      <t>县</t>
    </r>
  </si>
  <si>
    <r>
      <t xml:space="preserve">     </t>
    </r>
    <r>
      <rPr>
        <sz val="9"/>
        <rFont val="宋体"/>
        <charset val="134"/>
      </rPr>
      <t>宁远县</t>
    </r>
  </si>
  <si>
    <r>
      <t xml:space="preserve">     </t>
    </r>
    <r>
      <rPr>
        <sz val="9"/>
        <rFont val="宋体"/>
        <charset val="134"/>
      </rPr>
      <t>江永县</t>
    </r>
  </si>
  <si>
    <r>
      <t xml:space="preserve">     </t>
    </r>
    <r>
      <rPr>
        <sz val="9"/>
        <rFont val="宋体"/>
        <charset val="134"/>
      </rPr>
      <t>江华县</t>
    </r>
  </si>
  <si>
    <r>
      <t xml:space="preserve">     </t>
    </r>
    <r>
      <rPr>
        <sz val="9"/>
        <rFont val="宋体"/>
        <charset val="134"/>
      </rPr>
      <t>蓝山县</t>
    </r>
  </si>
  <si>
    <r>
      <t xml:space="preserve">     </t>
    </r>
    <r>
      <rPr>
        <sz val="9"/>
        <rFont val="宋体"/>
        <charset val="134"/>
      </rPr>
      <t>新田县</t>
    </r>
  </si>
  <si>
    <r>
      <t xml:space="preserve">     </t>
    </r>
    <r>
      <rPr>
        <sz val="9"/>
        <rFont val="宋体"/>
        <charset val="134"/>
      </rPr>
      <t>双牌县</t>
    </r>
  </si>
  <si>
    <r>
      <t xml:space="preserve">     </t>
    </r>
    <r>
      <rPr>
        <sz val="9"/>
        <rFont val="宋体"/>
        <charset val="134"/>
      </rPr>
      <t>祁阳县</t>
    </r>
  </si>
  <si>
    <t>郴州市</t>
  </si>
  <si>
    <t>郴州市小计</t>
  </si>
  <si>
    <t>郴州市食品药品监督管理局</t>
    <phoneticPr fontId="6" type="noConversion"/>
  </si>
  <si>
    <t>郴州市药品不良反应监测中心</t>
    <phoneticPr fontId="6" type="noConversion"/>
  </si>
  <si>
    <t>北湖区</t>
  </si>
  <si>
    <t>北湖区食品药品监督管理局</t>
    <phoneticPr fontId="6" type="noConversion"/>
  </si>
  <si>
    <t>苏仙区</t>
  </si>
  <si>
    <t>苏仙区食品药品监督管理局</t>
    <phoneticPr fontId="6" type="noConversion"/>
  </si>
  <si>
    <r>
      <t xml:space="preserve">      </t>
    </r>
    <r>
      <rPr>
        <sz val="9"/>
        <rFont val="宋体"/>
        <charset val="134"/>
      </rPr>
      <t>资兴市</t>
    </r>
  </si>
  <si>
    <r>
      <t xml:space="preserve">      </t>
    </r>
    <r>
      <rPr>
        <sz val="9"/>
        <rFont val="宋体"/>
        <charset val="134"/>
      </rPr>
      <t>桂阳县</t>
    </r>
  </si>
  <si>
    <r>
      <t xml:space="preserve">      </t>
    </r>
    <r>
      <rPr>
        <sz val="9"/>
        <rFont val="宋体"/>
        <charset val="134"/>
      </rPr>
      <t>永兴县</t>
    </r>
  </si>
  <si>
    <r>
      <t xml:space="preserve">      </t>
    </r>
    <r>
      <rPr>
        <sz val="9"/>
        <rFont val="宋体"/>
        <charset val="134"/>
      </rPr>
      <t>宜章县</t>
    </r>
  </si>
  <si>
    <r>
      <t xml:space="preserve">      </t>
    </r>
    <r>
      <rPr>
        <sz val="9"/>
        <rFont val="宋体"/>
        <charset val="134"/>
      </rPr>
      <t>嘉禾县</t>
    </r>
  </si>
  <si>
    <r>
      <t xml:space="preserve">      </t>
    </r>
    <r>
      <rPr>
        <sz val="9"/>
        <rFont val="宋体"/>
        <charset val="134"/>
      </rPr>
      <t>临武县</t>
    </r>
  </si>
  <si>
    <r>
      <t xml:space="preserve">      </t>
    </r>
    <r>
      <rPr>
        <sz val="9"/>
        <rFont val="宋体"/>
        <charset val="134"/>
      </rPr>
      <t>汝城县</t>
    </r>
  </si>
  <si>
    <r>
      <t xml:space="preserve">      </t>
    </r>
    <r>
      <rPr>
        <sz val="9"/>
        <rFont val="宋体"/>
        <charset val="134"/>
      </rPr>
      <t>桂东县</t>
    </r>
  </si>
  <si>
    <r>
      <t xml:space="preserve">      </t>
    </r>
    <r>
      <rPr>
        <sz val="9"/>
        <rFont val="宋体"/>
        <charset val="134"/>
      </rPr>
      <t>安仁县</t>
    </r>
  </si>
  <si>
    <t>娄底市</t>
  </si>
  <si>
    <t>娄底市小计</t>
  </si>
  <si>
    <t>娄底市食品药品监督管理局</t>
    <phoneticPr fontId="6" type="noConversion"/>
  </si>
  <si>
    <t>娄星区</t>
  </si>
  <si>
    <t>娄星区食品药品监督管理局</t>
    <phoneticPr fontId="6" type="noConversion"/>
  </si>
  <si>
    <r>
      <t xml:space="preserve">      </t>
    </r>
    <r>
      <rPr>
        <sz val="9"/>
        <rFont val="宋体"/>
        <charset val="134"/>
      </rPr>
      <t>涟源市</t>
    </r>
  </si>
  <si>
    <t>涟源市食品药品监督管理局</t>
    <phoneticPr fontId="6" type="noConversion"/>
  </si>
  <si>
    <r>
      <t xml:space="preserve">      </t>
    </r>
    <r>
      <rPr>
        <sz val="9"/>
        <rFont val="宋体"/>
        <charset val="134"/>
      </rPr>
      <t>冷水江市</t>
    </r>
  </si>
  <si>
    <t>冷水江市食品药品监督管理局</t>
    <phoneticPr fontId="6" type="noConversion"/>
  </si>
  <si>
    <r>
      <t xml:space="preserve">      </t>
    </r>
    <r>
      <rPr>
        <sz val="9"/>
        <rFont val="宋体"/>
        <charset val="134"/>
      </rPr>
      <t>双峰县</t>
    </r>
  </si>
  <si>
    <t>双峰县食品药品监督管理局</t>
    <phoneticPr fontId="6" type="noConversion"/>
  </si>
  <si>
    <r>
      <t xml:space="preserve">      </t>
    </r>
    <r>
      <rPr>
        <sz val="9"/>
        <rFont val="宋体"/>
        <charset val="134"/>
      </rPr>
      <t>新化县</t>
    </r>
  </si>
  <si>
    <t>怀化市</t>
  </si>
  <si>
    <t>怀化市小计</t>
  </si>
  <si>
    <t>怀化市食品药品监督管理局</t>
    <phoneticPr fontId="6" type="noConversion"/>
  </si>
  <si>
    <t>鹤城区</t>
  </si>
  <si>
    <t>鹤城区食品药品监督管理局</t>
    <phoneticPr fontId="6" type="noConversion"/>
  </si>
  <si>
    <r>
      <t xml:space="preserve">      </t>
    </r>
    <r>
      <rPr>
        <sz val="9"/>
        <rFont val="宋体"/>
        <charset val="134"/>
      </rPr>
      <t>沅陵县</t>
    </r>
  </si>
  <si>
    <r>
      <t xml:space="preserve">      </t>
    </r>
    <r>
      <rPr>
        <sz val="9"/>
        <rFont val="宋体"/>
        <charset val="134"/>
      </rPr>
      <t>辰溪县</t>
    </r>
  </si>
  <si>
    <r>
      <t xml:space="preserve">      </t>
    </r>
    <r>
      <rPr>
        <sz val="9"/>
        <rFont val="宋体"/>
        <charset val="134"/>
      </rPr>
      <t>溆浦县</t>
    </r>
  </si>
  <si>
    <r>
      <t xml:space="preserve">      </t>
    </r>
    <r>
      <rPr>
        <sz val="9"/>
        <rFont val="宋体"/>
        <charset val="134"/>
      </rPr>
      <t>麻阳县</t>
    </r>
  </si>
  <si>
    <r>
      <t xml:space="preserve">      </t>
    </r>
    <r>
      <rPr>
        <sz val="9"/>
        <rFont val="宋体"/>
        <charset val="134"/>
      </rPr>
      <t>新晃县</t>
    </r>
  </si>
  <si>
    <r>
      <t xml:space="preserve">      </t>
    </r>
    <r>
      <rPr>
        <sz val="9"/>
        <rFont val="宋体"/>
        <charset val="134"/>
      </rPr>
      <t>芷江县</t>
    </r>
  </si>
  <si>
    <r>
      <t xml:space="preserve">      </t>
    </r>
    <r>
      <rPr>
        <sz val="9"/>
        <rFont val="宋体"/>
        <charset val="134"/>
      </rPr>
      <t>中方县</t>
    </r>
  </si>
  <si>
    <r>
      <t xml:space="preserve">      </t>
    </r>
    <r>
      <rPr>
        <sz val="9"/>
        <rFont val="宋体"/>
        <charset val="134"/>
      </rPr>
      <t>洪江市</t>
    </r>
  </si>
  <si>
    <r>
      <t xml:space="preserve">      </t>
    </r>
    <r>
      <rPr>
        <sz val="9"/>
        <rFont val="宋体"/>
        <charset val="134"/>
      </rPr>
      <t>洪江区</t>
    </r>
  </si>
  <si>
    <r>
      <t xml:space="preserve">      </t>
    </r>
    <r>
      <rPr>
        <sz val="9"/>
        <rFont val="宋体"/>
        <charset val="134"/>
      </rPr>
      <t>会同县</t>
    </r>
  </si>
  <si>
    <r>
      <t xml:space="preserve">      </t>
    </r>
    <r>
      <rPr>
        <sz val="9"/>
        <rFont val="宋体"/>
        <charset val="134"/>
      </rPr>
      <t>靖州县</t>
    </r>
  </si>
  <si>
    <r>
      <t xml:space="preserve">      </t>
    </r>
    <r>
      <rPr>
        <sz val="9"/>
        <rFont val="宋体"/>
        <charset val="134"/>
      </rPr>
      <t>通道县</t>
    </r>
  </si>
  <si>
    <t>湘西土家族苗族自治州</t>
  </si>
  <si>
    <t>湘西土家族苗族自治州小计</t>
  </si>
  <si>
    <t>湘西州食品药品监督管理局</t>
    <phoneticPr fontId="6" type="noConversion"/>
  </si>
  <si>
    <t>湘西州药品不良反应监测中心</t>
    <phoneticPr fontId="6" type="noConversion"/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</si>
  <si>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</si>
  <si>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</si>
  <si>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</si>
  <si>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</si>
  <si>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</si>
  <si>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</si>
  <si>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</si>
  <si>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</si>
  <si>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市州小计</t>
  </si>
  <si>
    <t>省本级小计</t>
  </si>
  <si>
    <t>省本级</t>
    <phoneticPr fontId="6" type="noConversion"/>
  </si>
  <si>
    <t>省食品药品监督管理局</t>
    <phoneticPr fontId="6" type="noConversion"/>
  </si>
  <si>
    <t>省食品药品监督管理局培训中心</t>
    <phoneticPr fontId="6" type="noConversion"/>
  </si>
  <si>
    <t>省药品检验研究院</t>
    <phoneticPr fontId="6" type="noConversion"/>
  </si>
  <si>
    <t>省食品质量监督检验研究院</t>
  </si>
  <si>
    <t>省药品审评认证中心</t>
    <phoneticPr fontId="6" type="noConversion"/>
  </si>
  <si>
    <t>省食品安全审评认证中心</t>
    <phoneticPr fontId="6" type="noConversion"/>
  </si>
  <si>
    <t>省医疗器械检验检测所</t>
    <phoneticPr fontId="6" type="noConversion"/>
  </si>
  <si>
    <t>2018年提前下达中央补助地方公共卫生服务资金分配明细表(总表不发市县）</t>
    <phoneticPr fontId="6" type="noConversion"/>
  </si>
  <si>
    <t>药品抽验</t>
    <phoneticPr fontId="6" type="noConversion"/>
  </si>
  <si>
    <t>药品不良反应监测及医疗器械不良事件监测</t>
    <phoneticPr fontId="3" type="noConversion"/>
  </si>
  <si>
    <t>株洲市食品药品检验所</t>
    <phoneticPr fontId="6" type="noConversion"/>
  </si>
  <si>
    <t>湘潭市食品药品检验所</t>
    <phoneticPr fontId="6" type="noConversion"/>
  </si>
  <si>
    <t>衡阳市药品不良反应监测中心</t>
    <phoneticPr fontId="6" type="noConversion"/>
  </si>
  <si>
    <t>邵阳市食品药品检验所</t>
    <phoneticPr fontId="6" type="noConversion"/>
  </si>
  <si>
    <t>岳阳市不良反应监测中心</t>
    <phoneticPr fontId="6" type="noConversion"/>
  </si>
  <si>
    <t>常德市食品药品检验所</t>
    <phoneticPr fontId="6" type="noConversion"/>
  </si>
  <si>
    <t>西洞庭湖管理区</t>
    <phoneticPr fontId="3" type="noConversion"/>
  </si>
  <si>
    <t>西湖管理区</t>
    <phoneticPr fontId="3" type="noConversion"/>
  </si>
  <si>
    <t>西湖管理区食品药品监督管理局</t>
    <phoneticPr fontId="3" type="noConversion"/>
  </si>
  <si>
    <t>西洞庭湖管理区食品药品监督管理局</t>
    <phoneticPr fontId="3" type="noConversion"/>
  </si>
  <si>
    <t>张家界市食品药品检验所</t>
    <phoneticPr fontId="6" type="noConversion"/>
  </si>
  <si>
    <t>益阳市食品药品检验所</t>
    <phoneticPr fontId="6" type="noConversion"/>
  </si>
  <si>
    <t>郴州市食品药品检验所</t>
    <phoneticPr fontId="3" type="noConversion"/>
  </si>
  <si>
    <t>娄底市食品药品检验所</t>
    <phoneticPr fontId="3" type="noConversion"/>
  </si>
  <si>
    <t>娄底市药品不良反应监测中心</t>
    <phoneticPr fontId="3" type="noConversion"/>
  </si>
  <si>
    <t>怀化市食品药品检验所</t>
    <phoneticPr fontId="6" type="noConversion"/>
  </si>
  <si>
    <t>怀化市药品审评不良反应监测中心</t>
    <phoneticPr fontId="6" type="noConversion"/>
  </si>
  <si>
    <t>湘西州食品药品检验所</t>
    <phoneticPr fontId="6" type="noConversion"/>
  </si>
  <si>
    <t>长沙市食品药品检验所</t>
    <phoneticPr fontId="3" type="noConversion"/>
  </si>
  <si>
    <t>食品药品能力建设</t>
    <phoneticPr fontId="6" type="noConversion"/>
  </si>
  <si>
    <t>检验检测能力建设</t>
    <phoneticPr fontId="6" type="noConversion"/>
  </si>
  <si>
    <t>岳阳市药品检验所</t>
    <phoneticPr fontId="6" type="noConversion"/>
  </si>
  <si>
    <t>岳阳市食品检验所</t>
    <phoneticPr fontId="6" type="noConversion"/>
  </si>
  <si>
    <t>永州市食品检验所</t>
    <phoneticPr fontId="6" type="noConversion"/>
  </si>
  <si>
    <t>天元区食品药品监督管理局</t>
    <phoneticPr fontId="6" type="noConversion"/>
  </si>
  <si>
    <t>长沙县食品药品工商质量监督管理局</t>
    <phoneticPr fontId="6" type="noConversion"/>
  </si>
  <si>
    <t>望城区食品药品工商质量监督管理局</t>
    <phoneticPr fontId="6" type="noConversion"/>
  </si>
  <si>
    <t>浏阳市食品药品工商质量监督管理局</t>
    <phoneticPr fontId="6" type="noConversion"/>
  </si>
  <si>
    <t>宁乡县食品药品工商质量监督管理局</t>
    <phoneticPr fontId="6" type="noConversion"/>
  </si>
  <si>
    <t>株洲县食品药品工商质量监督管理局</t>
    <phoneticPr fontId="6" type="noConversion"/>
  </si>
  <si>
    <t>醴陵市食品药品工商质量监督管理局</t>
    <phoneticPr fontId="6" type="noConversion"/>
  </si>
  <si>
    <t>攸县食品药品工商质量监督管理局</t>
    <phoneticPr fontId="6" type="noConversion"/>
  </si>
  <si>
    <t>茶陵县食品药品工商质量监督管理局</t>
    <phoneticPr fontId="6" type="noConversion"/>
  </si>
  <si>
    <t>炎陵县食品药品工商质量监督管理局</t>
    <phoneticPr fontId="6" type="noConversion"/>
  </si>
  <si>
    <t>湘潭县食品药品工商质量监督管理局</t>
    <phoneticPr fontId="6" type="noConversion"/>
  </si>
  <si>
    <t>湘乡市食品药品工商质量监督管理局</t>
    <phoneticPr fontId="6" type="noConversion"/>
  </si>
  <si>
    <t>韶山市食品药品工商质量监督管理局</t>
    <phoneticPr fontId="6" type="noConversion"/>
  </si>
  <si>
    <t>衡南县食品药品工商质量监督管理局</t>
    <phoneticPr fontId="6" type="noConversion"/>
  </si>
  <si>
    <t>衡阳县食品药品工商质量监督管理局</t>
    <phoneticPr fontId="6" type="noConversion"/>
  </si>
  <si>
    <t>衡山县食品药品工商质量监督管理局</t>
    <phoneticPr fontId="6" type="noConversion"/>
  </si>
  <si>
    <t>衡东县食品药品工商质量监督管理局</t>
    <phoneticPr fontId="6" type="noConversion"/>
  </si>
  <si>
    <t>常宁县食品药品工商质量监督管理局</t>
    <phoneticPr fontId="6" type="noConversion"/>
  </si>
  <si>
    <t>祁东县食品药品工商质量监督管理局</t>
    <phoneticPr fontId="6" type="noConversion"/>
  </si>
  <si>
    <t>耒阳市食品药品工商质量监督管理局</t>
    <phoneticPr fontId="6" type="noConversion"/>
  </si>
  <si>
    <t>邵东县食品药品工商质量监督管理局</t>
    <phoneticPr fontId="6" type="noConversion"/>
  </si>
  <si>
    <t>新邵县食品药品工商质量监督管理局</t>
    <phoneticPr fontId="6" type="noConversion"/>
  </si>
  <si>
    <t>隆回县食品药品工商质量监督管理局</t>
    <phoneticPr fontId="6" type="noConversion"/>
  </si>
  <si>
    <t>武冈市食品药品工商质量监督管理局</t>
    <phoneticPr fontId="6" type="noConversion"/>
  </si>
  <si>
    <t>洞口县食品药品工商质量监督管理局</t>
    <phoneticPr fontId="6" type="noConversion"/>
  </si>
  <si>
    <t>新宁县食品药品工商质量监督管理局</t>
    <phoneticPr fontId="6" type="noConversion"/>
  </si>
  <si>
    <t>邵阳县食品药品工商质量监督管理局</t>
    <phoneticPr fontId="6" type="noConversion"/>
  </si>
  <si>
    <t>城步县食品药品工商质量监督管理局</t>
    <phoneticPr fontId="6" type="noConversion"/>
  </si>
  <si>
    <t>绥宁县食品药品工商质量监督管理局</t>
    <phoneticPr fontId="6" type="noConversion"/>
  </si>
  <si>
    <t>汩罗市食品药品工商质量监督管理局</t>
    <phoneticPr fontId="6" type="noConversion"/>
  </si>
  <si>
    <t>平江县食品药品工商质量监督管理局</t>
    <phoneticPr fontId="6" type="noConversion"/>
  </si>
  <si>
    <t>湘阴县食品药品工商质量监督管理局</t>
    <phoneticPr fontId="6" type="noConversion"/>
  </si>
  <si>
    <t>临湘市食品药品工商质量监督管理局</t>
    <phoneticPr fontId="6" type="noConversion"/>
  </si>
  <si>
    <t>华容县食品药品工商质量监督管理局</t>
    <phoneticPr fontId="6" type="noConversion"/>
  </si>
  <si>
    <t>岳阳县食品药品工商质量监督管理局</t>
    <phoneticPr fontId="6" type="noConversion"/>
  </si>
  <si>
    <t>安乡县食品药品工商质量监督管理局</t>
    <phoneticPr fontId="6" type="noConversion"/>
  </si>
  <si>
    <t>汉寿县食品药品工商质量监督管理局</t>
    <phoneticPr fontId="6" type="noConversion"/>
  </si>
  <si>
    <t>澧县食品药品工商质量监督管理局</t>
    <phoneticPr fontId="6" type="noConversion"/>
  </si>
  <si>
    <t>临澧县食品药品工商质量监督管理局</t>
    <phoneticPr fontId="6" type="noConversion"/>
  </si>
  <si>
    <t>桃源县食品药品工商质量监督管理局</t>
    <phoneticPr fontId="6" type="noConversion"/>
  </si>
  <si>
    <t>石门县食品药品工商质量监督管理局</t>
    <phoneticPr fontId="6" type="noConversion"/>
  </si>
  <si>
    <t>慈利县食品药品工商质量监督管理局</t>
    <phoneticPr fontId="6" type="noConversion"/>
  </si>
  <si>
    <t>桑植县食品药品工商质量监督管理局</t>
    <phoneticPr fontId="6" type="noConversion"/>
  </si>
  <si>
    <t>沅江市食品药品工商质量监督管理局</t>
    <phoneticPr fontId="6" type="noConversion"/>
  </si>
  <si>
    <t>南县食品药品工商质量监督管理局</t>
    <phoneticPr fontId="6" type="noConversion"/>
  </si>
  <si>
    <t>桃江县食品药品工商质量监督管理局</t>
    <phoneticPr fontId="6" type="noConversion"/>
  </si>
  <si>
    <t>安化县食品药品工商质量监督管理局</t>
    <phoneticPr fontId="6" type="noConversion"/>
  </si>
  <si>
    <t>东安县食品药品工商质量监督管理局</t>
    <phoneticPr fontId="6" type="noConversion"/>
  </si>
  <si>
    <t>道县食品药品工商质量监督管理局</t>
    <phoneticPr fontId="6" type="noConversion"/>
  </si>
  <si>
    <t>宁远县食品药品工商质量监督管理局</t>
    <phoneticPr fontId="6" type="noConversion"/>
  </si>
  <si>
    <t>江永县食品药品工商质量监督管理局</t>
    <phoneticPr fontId="6" type="noConversion"/>
  </si>
  <si>
    <t>江华县食品药品工商质量监督管理局</t>
    <phoneticPr fontId="6" type="noConversion"/>
  </si>
  <si>
    <t>蓝山县食品药品工商质量监督管理局</t>
    <phoneticPr fontId="6" type="noConversion"/>
  </si>
  <si>
    <t>新田县食品药品工商质量监督管理局</t>
    <phoneticPr fontId="6" type="noConversion"/>
  </si>
  <si>
    <t>双牌县食品药品工商质量监督管理局</t>
    <phoneticPr fontId="6" type="noConversion"/>
  </si>
  <si>
    <t>祁阳县食品药品工商质量监督管理局</t>
    <phoneticPr fontId="6" type="noConversion"/>
  </si>
  <si>
    <t>资兴市食品药品工商质量监督管理局</t>
    <phoneticPr fontId="6" type="noConversion"/>
  </si>
  <si>
    <t>桂阳县食品药品工商质量监督管理局</t>
    <phoneticPr fontId="6" type="noConversion"/>
  </si>
  <si>
    <t>永兴县食品药品工商质量监督管理局</t>
    <phoneticPr fontId="6" type="noConversion"/>
  </si>
  <si>
    <t>宜章县食品药品工商质量监督管理局</t>
    <phoneticPr fontId="6" type="noConversion"/>
  </si>
  <si>
    <t>嘉禾县食品药品工商质量监督管理局</t>
    <phoneticPr fontId="6" type="noConversion"/>
  </si>
  <si>
    <t>临武县食品药品工商质量监督管理局</t>
    <phoneticPr fontId="6" type="noConversion"/>
  </si>
  <si>
    <t>汝城县食品药品工商质量监督管理局</t>
    <phoneticPr fontId="6" type="noConversion"/>
  </si>
  <si>
    <t>桂东县食品药品工商质量监督管理局</t>
    <phoneticPr fontId="6" type="noConversion"/>
  </si>
  <si>
    <t>安仁县食品药品工商质量监督管理局</t>
    <phoneticPr fontId="6" type="noConversion"/>
  </si>
  <si>
    <t>新化县食品药品工商质量监督管理局</t>
    <phoneticPr fontId="6" type="noConversion"/>
  </si>
  <si>
    <t>沅陵县食品药品工商质量监督管理局</t>
    <phoneticPr fontId="6" type="noConversion"/>
  </si>
  <si>
    <t>辰溪县食品药品工商质量监督管理局</t>
    <phoneticPr fontId="6" type="noConversion"/>
  </si>
  <si>
    <t>溆浦县食品药品工商质量监督管理局</t>
    <phoneticPr fontId="6" type="noConversion"/>
  </si>
  <si>
    <t>麻阳县食品药品工商质量监督管理局</t>
    <phoneticPr fontId="6" type="noConversion"/>
  </si>
  <si>
    <t>新晃县食品药品工商质量监督管理局</t>
    <phoneticPr fontId="6" type="noConversion"/>
  </si>
  <si>
    <t>芷江县食品药品工商质量监督管理局</t>
    <phoneticPr fontId="6" type="noConversion"/>
  </si>
  <si>
    <t>中方县食品药品工商质量监督管理局</t>
    <phoneticPr fontId="6" type="noConversion"/>
  </si>
  <si>
    <t>洪江市食品药品工商质量监督管理局</t>
    <phoneticPr fontId="6" type="noConversion"/>
  </si>
  <si>
    <t>洪江区食品药品工商质量监督管理局</t>
    <phoneticPr fontId="6" type="noConversion"/>
  </si>
  <si>
    <t>会同县食品药品工商质量监督管理局</t>
    <phoneticPr fontId="6" type="noConversion"/>
  </si>
  <si>
    <t>靖州县食品药品工商质量监督管理局</t>
    <phoneticPr fontId="6" type="noConversion"/>
  </si>
  <si>
    <t>通道县食品药品工商质量监督管理局</t>
    <phoneticPr fontId="6" type="noConversion"/>
  </si>
  <si>
    <t>吉首市食品药品工商质量监督管理局</t>
    <phoneticPr fontId="6" type="noConversion"/>
  </si>
  <si>
    <t>泸溪县食品药品工商质量监督管理局</t>
    <phoneticPr fontId="6" type="noConversion"/>
  </si>
  <si>
    <t>凤凰县食品药品工商质量监督管理局</t>
    <phoneticPr fontId="6" type="noConversion"/>
  </si>
  <si>
    <t>花垣县食品药品工商质量监督管理局</t>
    <phoneticPr fontId="6" type="noConversion"/>
  </si>
  <si>
    <t>保靖县食品药品工商质量监督管理局</t>
    <phoneticPr fontId="6" type="noConversion"/>
  </si>
  <si>
    <t>古丈县食品药品工商质量监督管理局</t>
    <phoneticPr fontId="6" type="noConversion"/>
  </si>
  <si>
    <t>永顺县食品药品工商质量监督管理局</t>
    <phoneticPr fontId="6" type="noConversion"/>
  </si>
  <si>
    <t>龙山县食品药品工商质量监督管理局</t>
    <phoneticPr fontId="6" type="noConversion"/>
  </si>
</sst>
</file>

<file path=xl/styles.xml><?xml version="1.0" encoding="utf-8"?>
<styleSheet xmlns="http://schemas.openxmlformats.org/spreadsheetml/2006/main">
  <numFmts count="23">
    <numFmt numFmtId="41" formatCode="_ * #,##0_ ;_ * \-#,##0_ ;_ * &quot;-&quot;_ ;_ @_ "/>
    <numFmt numFmtId="43" formatCode="_ * #,##0.00_ ;_ * \-#,##0.00_ ;_ * &quot;-&quot;??_ ;_ @_ "/>
    <numFmt numFmtId="176" formatCode="0.00_);\(0.00\)"/>
    <numFmt numFmtId="177" formatCode="0.00_);[Red]\(0.00\)"/>
    <numFmt numFmtId="178" formatCode="0.00_ "/>
    <numFmt numFmtId="179" formatCode="_-* #,##0_-;\-* #,##0_-;_-* &quot;-&quot;_-;_-@_-"/>
    <numFmt numFmtId="180" formatCode="#,##0;\(#,##0\)"/>
    <numFmt numFmtId="181" formatCode="_-* #,##0.00_-;\-* #,##0.00_-;_-* &quot;-&quot;??_-;_-@_-"/>
    <numFmt numFmtId="182" formatCode="_-&quot;$&quot;\ * #,##0_-;_-&quot;$&quot;\ * #,##0\-;_-&quot;$&quot;\ * &quot;-&quot;_-;_-@_-"/>
    <numFmt numFmtId="183" formatCode="_-&quot;$&quot;\ * #,##0.00_-;_-&quot;$&quot;\ * #,##0.00\-;_-&quot;$&quot;\ * &quot;-&quot;??_-;_-@_-"/>
    <numFmt numFmtId="184" formatCode="\$#,##0.00;\(\$#,##0.00\)"/>
    <numFmt numFmtId="185" formatCode="d\/mmm\/yy"/>
    <numFmt numFmtId="186" formatCode="\$#,##0;\(\$#,##0\)"/>
    <numFmt numFmtId="187" formatCode="#,##0.0_);\(#,##0.0\)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yyyy\/m\/d"/>
    <numFmt numFmtId="193" formatCode="_(&quot;$&quot;* #,##0.00_);_(&quot;$&quot;* \(#,##0.00\);_(&quot;$&quot;* &quot;-&quot;??_);_(@_)"/>
    <numFmt numFmtId="194" formatCode="_(&quot;$&quot;* #,##0_);_(&quot;$&quot;* \(#,##0\);_(&quot;$&quot;* &quot;-&quot;_);_(@_)"/>
    <numFmt numFmtId="195" formatCode="&quot;Yes&quot;;&quot;Yes&quot;;&quot;No&quot;"/>
    <numFmt numFmtId="196" formatCode="yy\.mm\.dd"/>
  </numFmts>
  <fonts count="5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family val="1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Times New Roman"/>
      <family val="1"/>
    </font>
    <font>
      <b/>
      <sz val="1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Tahoma"/>
      <family val="2"/>
    </font>
    <font>
      <sz val="11"/>
      <color indexed="42"/>
      <name val="Tahoma"/>
      <family val="2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8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5"/>
      <color indexed="62"/>
      <name val="Tahoma"/>
      <family val="2"/>
    </font>
    <font>
      <b/>
      <sz val="18"/>
      <color indexed="62"/>
      <name val="宋体"/>
      <charset val="134"/>
    </font>
    <font>
      <b/>
      <sz val="13"/>
      <color indexed="62"/>
      <name val="Tahoma"/>
      <family val="2"/>
    </font>
    <font>
      <b/>
      <sz val="11"/>
      <color indexed="62"/>
      <name val="Tahoma"/>
      <family val="2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11"/>
      <color indexed="20"/>
      <name val="Tahoma"/>
      <family val="2"/>
    </font>
    <font>
      <sz val="11"/>
      <color indexed="20"/>
      <name val="宋体"/>
      <charset val="134"/>
    </font>
    <font>
      <sz val="12"/>
      <color indexed="16"/>
      <name val="宋体"/>
      <charset val="134"/>
    </font>
    <font>
      <sz val="11"/>
      <color indexed="8"/>
      <name val="宋体"/>
      <charset val="134"/>
    </font>
    <font>
      <b/>
      <sz val="10"/>
      <name val="Arial"/>
      <family val="2"/>
    </font>
    <font>
      <b/>
      <sz val="9"/>
      <name val="Arial"/>
      <family val="2"/>
    </font>
    <font>
      <sz val="11"/>
      <color indexed="17"/>
      <name val="Tahoma"/>
      <family val="2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8"/>
      <name val="Tahoma"/>
      <family val="2"/>
    </font>
    <font>
      <b/>
      <sz val="11"/>
      <color indexed="52"/>
      <name val="Tahoma"/>
      <family val="2"/>
    </font>
    <font>
      <b/>
      <sz val="11"/>
      <color indexed="42"/>
      <name val="Tahoma"/>
      <family val="2"/>
    </font>
    <font>
      <i/>
      <sz val="11"/>
      <color indexed="23"/>
      <name val="Tahoma"/>
      <family val="2"/>
    </font>
    <font>
      <sz val="11"/>
      <color indexed="10"/>
      <name val="Tahoma"/>
      <family val="2"/>
    </font>
    <font>
      <sz val="11"/>
      <color indexed="52"/>
      <name val="Tahoma"/>
      <family val="2"/>
    </font>
    <font>
      <b/>
      <sz val="12"/>
      <color indexed="8"/>
      <name val="宋体"/>
      <charset val="134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1"/>
      <color indexed="62"/>
      <name val="Tahoma"/>
      <family val="2"/>
    </font>
    <font>
      <sz val="11"/>
      <color theme="1"/>
      <name val="宋体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78">
    <xf numFmtId="0" fontId="0" fillId="0" borderId="0">
      <alignment vertical="center"/>
    </xf>
    <xf numFmtId="0" fontId="9" fillId="0" borderId="0" applyProtection="0"/>
    <xf numFmtId="0" fontId="10" fillId="0" borderId="0" applyProtection="0"/>
    <xf numFmtId="0" fontId="11" fillId="0" borderId="0" applyProtection="0"/>
    <xf numFmtId="0" fontId="12" fillId="0" borderId="0" applyProtection="0"/>
    <xf numFmtId="49" fontId="1" fillId="0" borderId="0" applyProtection="0">
      <alignment vertical="center"/>
    </xf>
    <xf numFmtId="0" fontId="9" fillId="0" borderId="0"/>
    <xf numFmtId="0" fontId="11" fillId="0" borderId="0" applyProtection="0"/>
    <xf numFmtId="0" fontId="9" fillId="0" borderId="0" applyProtection="0"/>
    <xf numFmtId="0" fontId="12" fillId="0" borderId="0" applyProtection="0"/>
    <xf numFmtId="0" fontId="9" fillId="0" borderId="0" applyProtection="0"/>
    <xf numFmtId="0" fontId="11" fillId="0" borderId="0" applyProtection="0"/>
    <xf numFmtId="0" fontId="9" fillId="0" borderId="0" applyProtection="0"/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4" borderId="0" applyProtection="0">
      <alignment vertical="center"/>
    </xf>
    <xf numFmtId="0" fontId="13" fillId="4" borderId="0" applyProtection="0">
      <alignment vertical="center"/>
    </xf>
    <xf numFmtId="0" fontId="13" fillId="4" borderId="0" applyProtection="0">
      <alignment vertical="center"/>
    </xf>
    <xf numFmtId="0" fontId="13" fillId="4" borderId="0" applyProtection="0">
      <alignment vertical="center"/>
    </xf>
    <xf numFmtId="0" fontId="13" fillId="4" borderId="0" applyProtection="0">
      <alignment vertical="center"/>
    </xf>
    <xf numFmtId="0" fontId="13" fillId="4" borderId="0" applyProtection="0">
      <alignment vertical="center"/>
    </xf>
    <xf numFmtId="0" fontId="13" fillId="4" borderId="0" applyProtection="0">
      <alignment vertical="center"/>
    </xf>
    <xf numFmtId="0" fontId="13" fillId="4" borderId="0" applyProtection="0">
      <alignment vertical="center"/>
    </xf>
    <xf numFmtId="0" fontId="13" fillId="4" borderId="0" applyProtection="0">
      <alignment vertical="center"/>
    </xf>
    <xf numFmtId="0" fontId="13" fillId="4" borderId="0" applyProtection="0">
      <alignment vertical="center"/>
    </xf>
    <xf numFmtId="0" fontId="13" fillId="4" borderId="0" applyProtection="0">
      <alignment vertical="center"/>
    </xf>
    <xf numFmtId="0" fontId="13" fillId="4" borderId="0" applyProtection="0">
      <alignment vertical="center"/>
    </xf>
    <xf numFmtId="0" fontId="13" fillId="4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2" borderId="0" applyProtection="0">
      <alignment vertical="center"/>
    </xf>
    <xf numFmtId="0" fontId="13" fillId="5" borderId="0" applyProtection="0">
      <alignment vertical="center"/>
    </xf>
    <xf numFmtId="0" fontId="13" fillId="5" borderId="0" applyProtection="0">
      <alignment vertical="center"/>
    </xf>
    <xf numFmtId="0" fontId="13" fillId="5" borderId="0" applyProtection="0">
      <alignment vertical="center"/>
    </xf>
    <xf numFmtId="0" fontId="13" fillId="5" borderId="0" applyProtection="0">
      <alignment vertical="center"/>
    </xf>
    <xf numFmtId="0" fontId="13" fillId="5" borderId="0" applyProtection="0">
      <alignment vertical="center"/>
    </xf>
    <xf numFmtId="0" fontId="13" fillId="5" borderId="0" applyProtection="0">
      <alignment vertical="center"/>
    </xf>
    <xf numFmtId="0" fontId="13" fillId="5" borderId="0" applyProtection="0">
      <alignment vertical="center"/>
    </xf>
    <xf numFmtId="0" fontId="13" fillId="5" borderId="0" applyProtection="0">
      <alignment vertical="center"/>
    </xf>
    <xf numFmtId="0" fontId="13" fillId="5" borderId="0" applyProtection="0">
      <alignment vertical="center"/>
    </xf>
    <xf numFmtId="0" fontId="13" fillId="5" borderId="0" applyProtection="0">
      <alignment vertical="center"/>
    </xf>
    <xf numFmtId="0" fontId="13" fillId="5" borderId="0" applyProtection="0">
      <alignment vertical="center"/>
    </xf>
    <xf numFmtId="0" fontId="13" fillId="5" borderId="0" applyProtection="0">
      <alignment vertical="center"/>
    </xf>
    <xf numFmtId="0" fontId="13" fillId="5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7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8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6" borderId="0" applyProtection="0">
      <alignment vertical="center"/>
    </xf>
    <xf numFmtId="0" fontId="13" fillId="9" borderId="0" applyProtection="0">
      <alignment vertical="center"/>
    </xf>
    <xf numFmtId="0" fontId="13" fillId="9" borderId="0" applyProtection="0">
      <alignment vertical="center"/>
    </xf>
    <xf numFmtId="0" fontId="13" fillId="9" borderId="0" applyProtection="0">
      <alignment vertical="center"/>
    </xf>
    <xf numFmtId="0" fontId="13" fillId="9" borderId="0" applyProtection="0">
      <alignment vertical="center"/>
    </xf>
    <xf numFmtId="0" fontId="13" fillId="9" borderId="0" applyProtection="0">
      <alignment vertical="center"/>
    </xf>
    <xf numFmtId="0" fontId="13" fillId="9" borderId="0" applyProtection="0">
      <alignment vertical="center"/>
    </xf>
    <xf numFmtId="0" fontId="13" fillId="9" borderId="0" applyProtection="0">
      <alignment vertical="center"/>
    </xf>
    <xf numFmtId="0" fontId="13" fillId="9" borderId="0" applyProtection="0">
      <alignment vertical="center"/>
    </xf>
    <xf numFmtId="0" fontId="13" fillId="9" borderId="0" applyProtection="0">
      <alignment vertical="center"/>
    </xf>
    <xf numFmtId="0" fontId="13" fillId="9" borderId="0" applyProtection="0">
      <alignment vertical="center"/>
    </xf>
    <xf numFmtId="0" fontId="13" fillId="9" borderId="0" applyProtection="0">
      <alignment vertical="center"/>
    </xf>
    <xf numFmtId="0" fontId="13" fillId="9" borderId="0" applyProtection="0">
      <alignment vertical="center"/>
    </xf>
    <xf numFmtId="0" fontId="13" fillId="9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3" fillId="3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7" borderId="0" applyProtection="0">
      <alignment vertical="center"/>
    </xf>
    <xf numFmtId="0" fontId="14" fillId="7" borderId="0" applyProtection="0">
      <alignment vertical="center"/>
    </xf>
    <xf numFmtId="0" fontId="14" fillId="7" borderId="0" applyProtection="0">
      <alignment vertical="center"/>
    </xf>
    <xf numFmtId="0" fontId="14" fillId="7" borderId="0" applyProtection="0">
      <alignment vertical="center"/>
    </xf>
    <xf numFmtId="0" fontId="14" fillId="7" borderId="0" applyProtection="0">
      <alignment vertical="center"/>
    </xf>
    <xf numFmtId="0" fontId="14" fillId="7" borderId="0" applyProtection="0">
      <alignment vertical="center"/>
    </xf>
    <xf numFmtId="0" fontId="14" fillId="7" borderId="0" applyProtection="0">
      <alignment vertical="center"/>
    </xf>
    <xf numFmtId="0" fontId="14" fillId="7" borderId="0" applyProtection="0">
      <alignment vertical="center"/>
    </xf>
    <xf numFmtId="0" fontId="14" fillId="7" borderId="0" applyProtection="0">
      <alignment vertical="center"/>
    </xf>
    <xf numFmtId="0" fontId="14" fillId="7" borderId="0" applyProtection="0">
      <alignment vertical="center"/>
    </xf>
    <xf numFmtId="0" fontId="14" fillId="7" borderId="0" applyProtection="0">
      <alignment vertical="center"/>
    </xf>
    <xf numFmtId="0" fontId="14" fillId="7" borderId="0" applyProtection="0">
      <alignment vertical="center"/>
    </xf>
    <xf numFmtId="0" fontId="14" fillId="7" borderId="0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0" fontId="14" fillId="6" borderId="0" applyProtection="0">
      <alignment vertical="center"/>
    </xf>
    <xf numFmtId="0" fontId="14" fillId="6" borderId="0" applyProtection="0">
      <alignment vertical="center"/>
    </xf>
    <xf numFmtId="0" fontId="14" fillId="6" borderId="0" applyProtection="0">
      <alignment vertical="center"/>
    </xf>
    <xf numFmtId="0" fontId="14" fillId="6" borderId="0" applyProtection="0">
      <alignment vertical="center"/>
    </xf>
    <xf numFmtId="0" fontId="14" fillId="6" borderId="0" applyProtection="0">
      <alignment vertical="center"/>
    </xf>
    <xf numFmtId="0" fontId="14" fillId="6" borderId="0" applyProtection="0">
      <alignment vertical="center"/>
    </xf>
    <xf numFmtId="0" fontId="14" fillId="6" borderId="0" applyProtection="0">
      <alignment vertical="center"/>
    </xf>
    <xf numFmtId="0" fontId="14" fillId="6" borderId="0" applyProtection="0">
      <alignment vertical="center"/>
    </xf>
    <xf numFmtId="0" fontId="14" fillId="6" borderId="0" applyProtection="0">
      <alignment vertical="center"/>
    </xf>
    <xf numFmtId="0" fontId="14" fillId="6" borderId="0" applyProtection="0">
      <alignment vertical="center"/>
    </xf>
    <xf numFmtId="0" fontId="14" fillId="6" borderId="0" applyProtection="0">
      <alignment vertical="center"/>
    </xf>
    <xf numFmtId="0" fontId="14" fillId="6" borderId="0" applyProtection="0">
      <alignment vertical="center"/>
    </xf>
    <xf numFmtId="0" fontId="14" fillId="6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3" borderId="0" applyProtection="0">
      <alignment vertical="center"/>
    </xf>
    <xf numFmtId="0" fontId="14" fillId="3" borderId="0" applyProtection="0">
      <alignment vertical="center"/>
    </xf>
    <xf numFmtId="0" fontId="14" fillId="3" borderId="0" applyProtection="0">
      <alignment vertical="center"/>
    </xf>
    <xf numFmtId="0" fontId="14" fillId="3" borderId="0" applyProtection="0">
      <alignment vertical="center"/>
    </xf>
    <xf numFmtId="0" fontId="14" fillId="3" borderId="0" applyProtection="0">
      <alignment vertical="center"/>
    </xf>
    <xf numFmtId="0" fontId="14" fillId="3" borderId="0" applyProtection="0">
      <alignment vertical="center"/>
    </xf>
    <xf numFmtId="0" fontId="14" fillId="3" borderId="0" applyProtection="0">
      <alignment vertical="center"/>
    </xf>
    <xf numFmtId="0" fontId="14" fillId="3" borderId="0" applyProtection="0">
      <alignment vertical="center"/>
    </xf>
    <xf numFmtId="0" fontId="14" fillId="3" borderId="0" applyProtection="0">
      <alignment vertical="center"/>
    </xf>
    <xf numFmtId="0" fontId="14" fillId="3" borderId="0" applyProtection="0">
      <alignment vertical="center"/>
    </xf>
    <xf numFmtId="0" fontId="14" fillId="3" borderId="0" applyProtection="0">
      <alignment vertical="center"/>
    </xf>
    <xf numFmtId="0" fontId="14" fillId="3" borderId="0" applyProtection="0">
      <alignment vertical="center"/>
    </xf>
    <xf numFmtId="0" fontId="14" fillId="3" borderId="0" applyProtection="0">
      <alignment vertical="center"/>
    </xf>
    <xf numFmtId="0" fontId="11" fillId="0" borderId="0">
      <protection locked="0"/>
    </xf>
    <xf numFmtId="0" fontId="15" fillId="11" borderId="0" applyProtection="0">
      <alignment vertical="center"/>
    </xf>
    <xf numFmtId="0" fontId="16" fillId="12" borderId="0" applyProtection="0">
      <alignment vertical="center"/>
    </xf>
    <xf numFmtId="0" fontId="16" fillId="12" borderId="0" applyProtection="0">
      <alignment vertical="center"/>
    </xf>
    <xf numFmtId="0" fontId="15" fillId="9" borderId="0" applyProtection="0">
      <alignment vertical="center"/>
    </xf>
    <xf numFmtId="0" fontId="15" fillId="13" borderId="0" applyProtection="0">
      <alignment vertical="center"/>
    </xf>
    <xf numFmtId="0" fontId="16" fillId="4" borderId="0" applyProtection="0">
      <alignment vertical="center"/>
    </xf>
    <xf numFmtId="0" fontId="16" fillId="6" borderId="0" applyProtection="0">
      <alignment vertical="center"/>
    </xf>
    <xf numFmtId="0" fontId="15" fillId="14" borderId="0" applyProtection="0">
      <alignment vertical="center"/>
    </xf>
    <xf numFmtId="0" fontId="15" fillId="14" borderId="0" applyProtection="0">
      <alignment vertical="center"/>
    </xf>
    <xf numFmtId="0" fontId="16" fillId="4" borderId="0" applyProtection="0">
      <alignment vertical="center"/>
    </xf>
    <xf numFmtId="0" fontId="16" fillId="15" borderId="0" applyProtection="0">
      <alignment vertical="center"/>
    </xf>
    <xf numFmtId="0" fontId="15" fillId="6" borderId="0" applyProtection="0">
      <alignment vertical="center"/>
    </xf>
    <xf numFmtId="0" fontId="15" fillId="11" borderId="0" applyProtection="0">
      <alignment vertical="center"/>
    </xf>
    <xf numFmtId="0" fontId="16" fillId="12" borderId="0" applyProtection="0">
      <alignment vertical="center"/>
    </xf>
    <xf numFmtId="0" fontId="16" fillId="6" borderId="0" applyProtection="0">
      <alignment vertical="center"/>
    </xf>
    <xf numFmtId="0" fontId="15" fillId="6" borderId="0" applyProtection="0">
      <alignment vertical="center"/>
    </xf>
    <xf numFmtId="0" fontId="15" fillId="10" borderId="0" applyProtection="0">
      <alignment vertical="center"/>
    </xf>
    <xf numFmtId="0" fontId="16" fillId="5" borderId="0" applyProtection="0">
      <alignment vertical="center"/>
    </xf>
    <xf numFmtId="0" fontId="16" fillId="12" borderId="0" applyProtection="0">
      <alignment vertical="center"/>
    </xf>
    <xf numFmtId="0" fontId="15" fillId="9" borderId="0" applyProtection="0">
      <alignment vertical="center"/>
    </xf>
    <xf numFmtId="0" fontId="15" fillId="16" borderId="0" applyProtection="0">
      <alignment vertical="center"/>
    </xf>
    <xf numFmtId="0" fontId="16" fillId="4" borderId="0" applyProtection="0">
      <alignment vertical="center"/>
    </xf>
    <xf numFmtId="0" fontId="16" fillId="3" borderId="0" applyProtection="0">
      <alignment vertical="center"/>
    </xf>
    <xf numFmtId="0" fontId="15" fillId="3" borderId="0" applyProtection="0">
      <alignment vertical="center"/>
    </xf>
    <xf numFmtId="0" fontId="17" fillId="0" borderId="0">
      <alignment horizontal="center" wrapText="1"/>
      <protection locked="0"/>
    </xf>
    <xf numFmtId="179" fontId="1" fillId="0" borderId="0" applyProtection="0">
      <alignment vertical="center"/>
    </xf>
    <xf numFmtId="180" fontId="18" fillId="0" borderId="0" applyProtection="0"/>
    <xf numFmtId="181" fontId="1" fillId="0" borderId="0" applyProtection="0">
      <alignment vertical="center"/>
    </xf>
    <xf numFmtId="182" fontId="1" fillId="0" borderId="0" applyProtection="0">
      <alignment vertical="center"/>
    </xf>
    <xf numFmtId="183" fontId="1" fillId="0" borderId="0" applyProtection="0">
      <alignment vertical="center"/>
    </xf>
    <xf numFmtId="184" fontId="18" fillId="0" borderId="0" applyProtection="0"/>
    <xf numFmtId="185" fontId="19" fillId="0" borderId="0" applyProtection="0"/>
    <xf numFmtId="186" fontId="18" fillId="0" borderId="0" applyProtection="0"/>
    <xf numFmtId="0" fontId="20" fillId="6" borderId="0" applyProtection="0">
      <alignment vertical="center"/>
    </xf>
    <xf numFmtId="0" fontId="21" fillId="0" borderId="1" applyProtection="0">
      <alignment vertical="center"/>
    </xf>
    <xf numFmtId="0" fontId="21" fillId="0" borderId="2" applyProtection="0">
      <alignment horizontal="left" vertical="center"/>
    </xf>
    <xf numFmtId="0" fontId="20" fillId="4" borderId="0" applyProtection="0">
      <alignment vertical="center"/>
    </xf>
    <xf numFmtId="187" fontId="22" fillId="17" borderId="0" applyProtection="0"/>
    <xf numFmtId="187" fontId="23" fillId="18" borderId="0" applyProtection="0"/>
    <xf numFmtId="38" fontId="1" fillId="0" borderId="0" applyProtection="0">
      <alignment vertical="center"/>
    </xf>
    <xf numFmtId="40" fontId="1" fillId="0" borderId="0" applyProtection="0">
      <alignment vertical="center"/>
    </xf>
    <xf numFmtId="182" fontId="1" fillId="0" borderId="0" applyProtection="0">
      <alignment vertical="center"/>
    </xf>
    <xf numFmtId="0" fontId="1" fillId="0" borderId="0" applyProtection="0">
      <alignment vertical="center"/>
    </xf>
    <xf numFmtId="188" fontId="1" fillId="0" borderId="0" applyProtection="0">
      <alignment vertical="center"/>
    </xf>
    <xf numFmtId="189" fontId="1" fillId="0" borderId="0" applyProtection="0">
      <alignment vertical="center"/>
    </xf>
    <xf numFmtId="190" fontId="1" fillId="0" borderId="0" applyProtection="0">
      <alignment vertical="center"/>
    </xf>
    <xf numFmtId="182" fontId="1" fillId="0" borderId="0" applyProtection="0">
      <alignment vertical="center"/>
    </xf>
    <xf numFmtId="0" fontId="18" fillId="0" borderId="0" applyProtection="0"/>
    <xf numFmtId="37" fontId="24" fillId="0" borderId="0" applyProtection="0"/>
    <xf numFmtId="191" fontId="10" fillId="0" borderId="0" applyProtection="0"/>
    <xf numFmtId="0" fontId="11" fillId="0" borderId="0" applyProtection="0"/>
    <xf numFmtId="192" fontId="17" fillId="0" borderId="0">
      <alignment horizontal="center" wrapText="1"/>
      <protection locked="0"/>
    </xf>
    <xf numFmtId="10" fontId="1" fillId="0" borderId="0" applyProtection="0">
      <alignment vertical="center"/>
    </xf>
    <xf numFmtId="9" fontId="1" fillId="0" borderId="0" applyProtection="0">
      <alignment vertical="center"/>
    </xf>
    <xf numFmtId="13" fontId="1" fillId="0" borderId="0" applyProtection="0"/>
    <xf numFmtId="0" fontId="1" fillId="0" borderId="0" applyProtection="0">
      <alignment vertical="center"/>
    </xf>
    <xf numFmtId="185" fontId="1" fillId="0" borderId="0" applyProtection="0">
      <alignment vertical="center"/>
    </xf>
    <xf numFmtId="4" fontId="1" fillId="0" borderId="0" applyProtection="0">
      <alignment vertical="center"/>
    </xf>
    <xf numFmtId="0" fontId="25" fillId="0" borderId="3" applyProtection="0">
      <alignment horizontal="center"/>
    </xf>
    <xf numFmtId="3" fontId="1" fillId="0" borderId="0" applyProtection="0">
      <alignment vertical="center"/>
    </xf>
    <xf numFmtId="0" fontId="1" fillId="19" borderId="0" applyProtection="0">
      <alignment vertical="center"/>
    </xf>
    <xf numFmtId="0" fontId="26" fillId="20" borderId="4">
      <protection locked="0"/>
    </xf>
    <xf numFmtId="0" fontId="27" fillId="0" borderId="0" applyProtection="0"/>
    <xf numFmtId="0" fontId="9" fillId="0" borderId="0" applyProtection="0"/>
    <xf numFmtId="0" fontId="26" fillId="20" borderId="4">
      <protection locked="0"/>
    </xf>
    <xf numFmtId="0" fontId="26" fillId="20" borderId="4">
      <protection locked="0"/>
    </xf>
    <xf numFmtId="193" fontId="1" fillId="0" borderId="0" applyProtection="0">
      <alignment vertical="center"/>
    </xf>
    <xf numFmtId="194" fontId="1" fillId="0" borderId="0" applyProtection="0">
      <alignment vertical="center"/>
    </xf>
    <xf numFmtId="0" fontId="10" fillId="0" borderId="5" applyProtection="0">
      <alignment horizontal="right"/>
    </xf>
    <xf numFmtId="0" fontId="28" fillId="0" borderId="6" applyProtection="0">
      <alignment vertical="center"/>
    </xf>
    <xf numFmtId="0" fontId="28" fillId="0" borderId="6" applyProtection="0">
      <alignment vertical="center"/>
    </xf>
    <xf numFmtId="0" fontId="28" fillId="0" borderId="6" applyProtection="0">
      <alignment vertical="center"/>
    </xf>
    <xf numFmtId="0" fontId="28" fillId="0" borderId="6" applyProtection="0">
      <alignment vertical="center"/>
    </xf>
    <xf numFmtId="0" fontId="28" fillId="0" borderId="6" applyProtection="0">
      <alignment vertical="center"/>
    </xf>
    <xf numFmtId="0" fontId="28" fillId="0" borderId="6" applyProtection="0">
      <alignment vertical="center"/>
    </xf>
    <xf numFmtId="0" fontId="28" fillId="0" borderId="6" applyProtection="0">
      <alignment vertical="center"/>
    </xf>
    <xf numFmtId="0" fontId="28" fillId="0" borderId="6" applyProtection="0">
      <alignment vertical="center"/>
    </xf>
    <xf numFmtId="0" fontId="28" fillId="0" borderId="6" applyProtection="0">
      <alignment vertical="center"/>
    </xf>
    <xf numFmtId="0" fontId="28" fillId="0" borderId="6" applyProtection="0">
      <alignment vertical="center"/>
    </xf>
    <xf numFmtId="0" fontId="28" fillId="0" borderId="6" applyProtection="0">
      <alignment vertical="center"/>
    </xf>
    <xf numFmtId="0" fontId="28" fillId="0" borderId="6" applyProtection="0">
      <alignment vertical="center"/>
    </xf>
    <xf numFmtId="0" fontId="28" fillId="0" borderId="6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0" fillId="0" borderId="7" applyProtection="0">
      <alignment vertical="center"/>
    </xf>
    <xf numFmtId="0" fontId="30" fillId="0" borderId="7" applyProtection="0">
      <alignment vertical="center"/>
    </xf>
    <xf numFmtId="0" fontId="30" fillId="0" borderId="7" applyProtection="0">
      <alignment vertical="center"/>
    </xf>
    <xf numFmtId="0" fontId="30" fillId="0" borderId="7" applyProtection="0">
      <alignment vertical="center"/>
    </xf>
    <xf numFmtId="0" fontId="30" fillId="0" borderId="7" applyProtection="0">
      <alignment vertical="center"/>
    </xf>
    <xf numFmtId="0" fontId="30" fillId="0" borderId="7" applyProtection="0">
      <alignment vertical="center"/>
    </xf>
    <xf numFmtId="0" fontId="30" fillId="0" borderId="7" applyProtection="0">
      <alignment vertical="center"/>
    </xf>
    <xf numFmtId="0" fontId="30" fillId="0" borderId="7" applyProtection="0">
      <alignment vertical="center"/>
    </xf>
    <xf numFmtId="0" fontId="30" fillId="0" borderId="7" applyProtection="0">
      <alignment vertical="center"/>
    </xf>
    <xf numFmtId="0" fontId="30" fillId="0" borderId="7" applyProtection="0">
      <alignment vertical="center"/>
    </xf>
    <xf numFmtId="0" fontId="30" fillId="0" borderId="7" applyProtection="0">
      <alignment vertical="center"/>
    </xf>
    <xf numFmtId="0" fontId="30" fillId="0" borderId="7" applyProtection="0">
      <alignment vertical="center"/>
    </xf>
    <xf numFmtId="0" fontId="30" fillId="0" borderId="7" applyProtection="0">
      <alignment vertical="center"/>
    </xf>
    <xf numFmtId="0" fontId="31" fillId="0" borderId="8" applyProtection="0">
      <alignment vertical="center"/>
    </xf>
    <xf numFmtId="0" fontId="31" fillId="0" borderId="8" applyProtection="0">
      <alignment vertical="center"/>
    </xf>
    <xf numFmtId="0" fontId="31" fillId="0" borderId="8" applyProtection="0">
      <alignment vertical="center"/>
    </xf>
    <xf numFmtId="0" fontId="31" fillId="0" borderId="8" applyProtection="0">
      <alignment vertical="center"/>
    </xf>
    <xf numFmtId="0" fontId="31" fillId="0" borderId="8" applyProtection="0">
      <alignment vertical="center"/>
    </xf>
    <xf numFmtId="0" fontId="31" fillId="0" borderId="8" applyProtection="0">
      <alignment vertical="center"/>
    </xf>
    <xf numFmtId="0" fontId="31" fillId="0" borderId="8" applyProtection="0">
      <alignment vertical="center"/>
    </xf>
    <xf numFmtId="0" fontId="31" fillId="0" borderId="8" applyProtection="0">
      <alignment vertical="center"/>
    </xf>
    <xf numFmtId="0" fontId="31" fillId="0" borderId="8" applyProtection="0">
      <alignment vertical="center"/>
    </xf>
    <xf numFmtId="0" fontId="31" fillId="0" borderId="8" applyProtection="0">
      <alignment vertical="center"/>
    </xf>
    <xf numFmtId="0" fontId="31" fillId="0" borderId="8" applyProtection="0">
      <alignment vertical="center"/>
    </xf>
    <xf numFmtId="0" fontId="31" fillId="0" borderId="8" applyProtection="0">
      <alignment vertical="center"/>
    </xf>
    <xf numFmtId="0" fontId="31" fillId="0" borderId="8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2" fillId="0" borderId="5" applyProtection="0">
      <alignment horizontal="center"/>
    </xf>
    <xf numFmtId="0" fontId="29" fillId="0" borderId="0" applyProtection="0">
      <alignment vertical="center"/>
    </xf>
    <xf numFmtId="0" fontId="33" fillId="0" borderId="9" applyProtection="0">
      <alignment horizontal="center"/>
    </xf>
    <xf numFmtId="0" fontId="34" fillId="21" borderId="0" applyProtection="0">
      <alignment vertical="center"/>
    </xf>
    <xf numFmtId="0" fontId="34" fillId="21" borderId="0" applyProtection="0">
      <alignment vertical="center"/>
    </xf>
    <xf numFmtId="0" fontId="34" fillId="21" borderId="0" applyProtection="0">
      <alignment vertical="center"/>
    </xf>
    <xf numFmtId="0" fontId="34" fillId="21" borderId="0" applyProtection="0">
      <alignment vertical="center"/>
    </xf>
    <xf numFmtId="0" fontId="34" fillId="21" borderId="0" applyProtection="0">
      <alignment vertical="center"/>
    </xf>
    <xf numFmtId="0" fontId="34" fillId="21" borderId="0" applyProtection="0">
      <alignment vertical="center"/>
    </xf>
    <xf numFmtId="0" fontId="34" fillId="21" borderId="0" applyProtection="0">
      <alignment vertical="center"/>
    </xf>
    <xf numFmtId="0" fontId="34" fillId="21" borderId="0" applyProtection="0">
      <alignment vertical="center"/>
    </xf>
    <xf numFmtId="0" fontId="34" fillId="21" borderId="0" applyProtection="0">
      <alignment vertical="center"/>
    </xf>
    <xf numFmtId="0" fontId="34" fillId="21" borderId="0" applyProtection="0">
      <alignment vertical="center"/>
    </xf>
    <xf numFmtId="0" fontId="34" fillId="21" borderId="0" applyProtection="0">
      <alignment vertical="center"/>
    </xf>
    <xf numFmtId="0" fontId="34" fillId="21" borderId="0" applyProtection="0">
      <alignment vertical="center"/>
    </xf>
    <xf numFmtId="0" fontId="34" fillId="21" borderId="0" applyProtection="0">
      <alignment vertical="center"/>
    </xf>
    <xf numFmtId="0" fontId="35" fillId="21" borderId="0" applyProtection="0">
      <alignment vertical="center"/>
    </xf>
    <xf numFmtId="0" fontId="35" fillId="21" borderId="0" applyProtection="0">
      <alignment vertical="center"/>
    </xf>
    <xf numFmtId="0" fontId="36" fillId="21" borderId="0" applyProtection="0">
      <alignment vertical="center"/>
    </xf>
    <xf numFmtId="0" fontId="35" fillId="21" borderId="0" applyProtection="0">
      <alignment vertical="center"/>
    </xf>
    <xf numFmtId="0" fontId="34" fillId="21" borderId="0" applyProtection="0">
      <alignment vertical="center"/>
    </xf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/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/>
    <xf numFmtId="0" fontId="37" fillId="0" borderId="0">
      <alignment vertical="center"/>
    </xf>
    <xf numFmtId="0" fontId="37" fillId="0" borderId="0"/>
    <xf numFmtId="0" fontId="1" fillId="0" borderId="0" applyProtection="0">
      <alignment vertical="center"/>
    </xf>
    <xf numFmtId="0" fontId="1" fillId="0" borderId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37" fillId="0" borderId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/>
    <xf numFmtId="0" fontId="37" fillId="0" borderId="0">
      <alignment vertical="center"/>
    </xf>
    <xf numFmtId="0" fontId="1" fillId="0" borderId="0" applyProtection="0"/>
    <xf numFmtId="0" fontId="39" fillId="0" borderId="0" applyProtection="0">
      <alignment vertical="center"/>
    </xf>
    <xf numFmtId="0" fontId="38" fillId="0" borderId="0" applyProtection="0">
      <alignment vertical="center"/>
    </xf>
    <xf numFmtId="0" fontId="40" fillId="15" borderId="0" applyProtection="0">
      <alignment vertical="center"/>
    </xf>
    <xf numFmtId="0" fontId="40" fillId="15" borderId="0" applyProtection="0">
      <alignment vertical="center"/>
    </xf>
    <xf numFmtId="0" fontId="40" fillId="15" borderId="0" applyProtection="0">
      <alignment vertical="center"/>
    </xf>
    <xf numFmtId="0" fontId="40" fillId="15" borderId="0" applyProtection="0">
      <alignment vertical="center"/>
    </xf>
    <xf numFmtId="0" fontId="40" fillId="15" borderId="0" applyProtection="0">
      <alignment vertical="center"/>
    </xf>
    <xf numFmtId="0" fontId="40" fillId="15" borderId="0" applyProtection="0">
      <alignment vertical="center"/>
    </xf>
    <xf numFmtId="0" fontId="40" fillId="15" borderId="0" applyProtection="0">
      <alignment vertical="center"/>
    </xf>
    <xf numFmtId="0" fontId="40" fillId="15" borderId="0" applyProtection="0">
      <alignment vertical="center"/>
    </xf>
    <xf numFmtId="0" fontId="40" fillId="15" borderId="0" applyProtection="0">
      <alignment vertical="center"/>
    </xf>
    <xf numFmtId="0" fontId="40" fillId="15" borderId="0" applyProtection="0">
      <alignment vertical="center"/>
    </xf>
    <xf numFmtId="0" fontId="40" fillId="15" borderId="0" applyProtection="0">
      <alignment vertical="center"/>
    </xf>
    <xf numFmtId="0" fontId="40" fillId="15" borderId="0" applyProtection="0">
      <alignment vertical="center"/>
    </xf>
    <xf numFmtId="0" fontId="40" fillId="15" borderId="0" applyProtection="0">
      <alignment vertical="center"/>
    </xf>
    <xf numFmtId="0" fontId="41" fillId="15" borderId="0" applyProtection="0">
      <alignment vertical="center"/>
    </xf>
    <xf numFmtId="0" fontId="41" fillId="15" borderId="0" applyProtection="0">
      <alignment vertical="center"/>
    </xf>
    <xf numFmtId="0" fontId="42" fillId="15" borderId="0" applyProtection="0">
      <alignment vertical="center"/>
    </xf>
    <xf numFmtId="0" fontId="41" fillId="15" borderId="0" applyProtection="0">
      <alignment vertical="center"/>
    </xf>
    <xf numFmtId="0" fontId="40" fillId="15" borderId="0" applyProtection="0">
      <alignment vertical="center"/>
    </xf>
    <xf numFmtId="0" fontId="43" fillId="0" borderId="10" applyProtection="0">
      <alignment vertical="center"/>
    </xf>
    <xf numFmtId="0" fontId="43" fillId="0" borderId="10" applyProtection="0">
      <alignment vertical="center"/>
    </xf>
    <xf numFmtId="0" fontId="43" fillId="0" borderId="10" applyProtection="0">
      <alignment vertical="center"/>
    </xf>
    <xf numFmtId="0" fontId="43" fillId="0" borderId="10" applyProtection="0">
      <alignment vertical="center"/>
    </xf>
    <xf numFmtId="0" fontId="43" fillId="0" borderId="10" applyProtection="0">
      <alignment vertical="center"/>
    </xf>
    <xf numFmtId="0" fontId="43" fillId="0" borderId="10" applyProtection="0">
      <alignment vertical="center"/>
    </xf>
    <xf numFmtId="0" fontId="43" fillId="0" borderId="10" applyProtection="0">
      <alignment vertical="center"/>
    </xf>
    <xf numFmtId="0" fontId="43" fillId="0" borderId="10" applyProtection="0">
      <alignment vertical="center"/>
    </xf>
    <xf numFmtId="0" fontId="43" fillId="0" borderId="10" applyProtection="0">
      <alignment vertical="center"/>
    </xf>
    <xf numFmtId="0" fontId="43" fillId="0" borderId="10" applyProtection="0">
      <alignment vertical="center"/>
    </xf>
    <xf numFmtId="0" fontId="43" fillId="0" borderId="10" applyProtection="0">
      <alignment vertical="center"/>
    </xf>
    <xf numFmtId="0" fontId="43" fillId="0" borderId="10" applyProtection="0">
      <alignment vertical="center"/>
    </xf>
    <xf numFmtId="0" fontId="43" fillId="0" borderId="10" applyProtection="0">
      <alignment vertical="center"/>
    </xf>
    <xf numFmtId="195" fontId="1" fillId="0" borderId="0" applyProtection="0">
      <alignment vertical="center"/>
    </xf>
    <xf numFmtId="0" fontId="44" fillId="2" borderId="11" applyProtection="0">
      <alignment vertical="center"/>
    </xf>
    <xf numFmtId="0" fontId="44" fillId="2" borderId="11" applyProtection="0">
      <alignment vertical="center"/>
    </xf>
    <xf numFmtId="0" fontId="44" fillId="2" borderId="11" applyProtection="0">
      <alignment vertical="center"/>
    </xf>
    <xf numFmtId="0" fontId="44" fillId="2" borderId="11" applyProtection="0">
      <alignment vertical="center"/>
    </xf>
    <xf numFmtId="0" fontId="44" fillId="2" borderId="11" applyProtection="0">
      <alignment vertical="center"/>
    </xf>
    <xf numFmtId="0" fontId="44" fillId="2" borderId="11" applyProtection="0">
      <alignment vertical="center"/>
    </xf>
    <xf numFmtId="0" fontId="44" fillId="2" borderId="11" applyProtection="0">
      <alignment vertical="center"/>
    </xf>
    <xf numFmtId="0" fontId="44" fillId="2" borderId="11" applyProtection="0">
      <alignment vertical="center"/>
    </xf>
    <xf numFmtId="0" fontId="44" fillId="2" borderId="11" applyProtection="0">
      <alignment vertical="center"/>
    </xf>
    <xf numFmtId="0" fontId="44" fillId="2" borderId="11" applyProtection="0">
      <alignment vertical="center"/>
    </xf>
    <xf numFmtId="0" fontId="44" fillId="2" borderId="11" applyProtection="0">
      <alignment vertical="center"/>
    </xf>
    <xf numFmtId="0" fontId="44" fillId="2" borderId="11" applyProtection="0">
      <alignment vertical="center"/>
    </xf>
    <xf numFmtId="0" fontId="44" fillId="2" borderId="11" applyProtection="0">
      <alignment vertical="center"/>
    </xf>
    <xf numFmtId="0" fontId="45" fillId="14" borderId="12" applyProtection="0">
      <alignment vertical="center"/>
    </xf>
    <xf numFmtId="0" fontId="45" fillId="14" borderId="12" applyProtection="0">
      <alignment vertical="center"/>
    </xf>
    <xf numFmtId="0" fontId="45" fillId="14" borderId="12" applyProtection="0">
      <alignment vertical="center"/>
    </xf>
    <xf numFmtId="0" fontId="45" fillId="14" borderId="12" applyProtection="0">
      <alignment vertical="center"/>
    </xf>
    <xf numFmtId="0" fontId="45" fillId="14" borderId="12" applyProtection="0">
      <alignment vertical="center"/>
    </xf>
    <xf numFmtId="0" fontId="45" fillId="14" borderId="12" applyProtection="0">
      <alignment vertical="center"/>
    </xf>
    <xf numFmtId="0" fontId="45" fillId="14" borderId="12" applyProtection="0">
      <alignment vertical="center"/>
    </xf>
    <xf numFmtId="0" fontId="45" fillId="14" borderId="12" applyProtection="0">
      <alignment vertical="center"/>
    </xf>
    <xf numFmtId="0" fontId="45" fillId="14" borderId="12" applyProtection="0">
      <alignment vertical="center"/>
    </xf>
    <xf numFmtId="0" fontId="45" fillId="14" borderId="12" applyProtection="0">
      <alignment vertical="center"/>
    </xf>
    <xf numFmtId="0" fontId="45" fillId="14" borderId="12" applyProtection="0">
      <alignment vertical="center"/>
    </xf>
    <xf numFmtId="0" fontId="45" fillId="14" borderId="12" applyProtection="0">
      <alignment vertical="center"/>
    </xf>
    <xf numFmtId="0" fontId="45" fillId="14" borderId="12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46" fillId="0" borderId="0" applyProtection="0">
      <alignment vertical="center"/>
    </xf>
    <xf numFmtId="0" fontId="33" fillId="0" borderId="9" applyProtection="0">
      <alignment horizontal="left"/>
    </xf>
    <xf numFmtId="0" fontId="47" fillId="0" borderId="0" applyProtection="0">
      <alignment vertical="center"/>
    </xf>
    <xf numFmtId="0" fontId="47" fillId="0" borderId="0" applyProtection="0">
      <alignment vertical="center"/>
    </xf>
    <xf numFmtId="0" fontId="47" fillId="0" borderId="0" applyProtection="0">
      <alignment vertical="center"/>
    </xf>
    <xf numFmtId="0" fontId="47" fillId="0" borderId="0" applyProtection="0">
      <alignment vertical="center"/>
    </xf>
    <xf numFmtId="0" fontId="47" fillId="0" borderId="0" applyProtection="0">
      <alignment vertical="center"/>
    </xf>
    <xf numFmtId="0" fontId="47" fillId="0" borderId="0" applyProtection="0">
      <alignment vertical="center"/>
    </xf>
    <xf numFmtId="0" fontId="47" fillId="0" borderId="0" applyProtection="0">
      <alignment vertical="center"/>
    </xf>
    <xf numFmtId="0" fontId="47" fillId="0" borderId="0" applyProtection="0">
      <alignment vertical="center"/>
    </xf>
    <xf numFmtId="0" fontId="47" fillId="0" borderId="0" applyProtection="0">
      <alignment vertical="center"/>
    </xf>
    <xf numFmtId="0" fontId="47" fillId="0" borderId="0" applyProtection="0">
      <alignment vertical="center"/>
    </xf>
    <xf numFmtId="0" fontId="47" fillId="0" borderId="0" applyProtection="0">
      <alignment vertical="center"/>
    </xf>
    <xf numFmtId="0" fontId="47" fillId="0" borderId="0" applyProtection="0">
      <alignment vertical="center"/>
    </xf>
    <xf numFmtId="0" fontId="47" fillId="0" borderId="0" applyProtection="0">
      <alignment vertical="center"/>
    </xf>
    <xf numFmtId="0" fontId="48" fillId="0" borderId="13" applyProtection="0">
      <alignment vertical="center"/>
    </xf>
    <xf numFmtId="0" fontId="48" fillId="0" borderId="13" applyProtection="0">
      <alignment vertical="center"/>
    </xf>
    <xf numFmtId="0" fontId="48" fillId="0" borderId="13" applyProtection="0">
      <alignment vertical="center"/>
    </xf>
    <xf numFmtId="0" fontId="48" fillId="0" borderId="13" applyProtection="0">
      <alignment vertical="center"/>
    </xf>
    <xf numFmtId="0" fontId="48" fillId="0" borderId="13" applyProtection="0">
      <alignment vertical="center"/>
    </xf>
    <xf numFmtId="0" fontId="48" fillId="0" borderId="13" applyProtection="0">
      <alignment vertical="center"/>
    </xf>
    <xf numFmtId="0" fontId="48" fillId="0" borderId="13" applyProtection="0">
      <alignment vertical="center"/>
    </xf>
    <xf numFmtId="0" fontId="48" fillId="0" borderId="13" applyProtection="0">
      <alignment vertical="center"/>
    </xf>
    <xf numFmtId="0" fontId="48" fillId="0" borderId="13" applyProtection="0">
      <alignment vertical="center"/>
    </xf>
    <xf numFmtId="0" fontId="48" fillId="0" borderId="13" applyProtection="0">
      <alignment vertical="center"/>
    </xf>
    <xf numFmtId="0" fontId="48" fillId="0" borderId="13" applyProtection="0">
      <alignment vertical="center"/>
    </xf>
    <xf numFmtId="0" fontId="48" fillId="0" borderId="13" applyProtection="0">
      <alignment vertical="center"/>
    </xf>
    <xf numFmtId="0" fontId="48" fillId="0" borderId="13" applyProtection="0">
      <alignment vertical="center"/>
    </xf>
    <xf numFmtId="0" fontId="1" fillId="0" borderId="0" applyProtection="0"/>
    <xf numFmtId="41" fontId="1" fillId="0" borderId="0" applyProtection="0">
      <alignment vertical="center"/>
    </xf>
    <xf numFmtId="43" fontId="1" fillId="0" borderId="0" applyProtection="0">
      <alignment vertical="center"/>
    </xf>
    <xf numFmtId="41" fontId="1" fillId="0" borderId="0" applyProtection="0">
      <alignment vertical="center"/>
    </xf>
    <xf numFmtId="43" fontId="1" fillId="0" borderId="0" applyProtection="0">
      <alignment vertical="center"/>
    </xf>
    <xf numFmtId="43" fontId="1" fillId="0" borderId="0" applyProtection="0">
      <alignment vertical="center"/>
    </xf>
    <xf numFmtId="0" fontId="49" fillId="22" borderId="0" applyProtection="0">
      <alignment vertical="center"/>
    </xf>
    <xf numFmtId="0" fontId="49" fillId="23" borderId="0" applyProtection="0">
      <alignment vertical="center"/>
    </xf>
    <xf numFmtId="0" fontId="49" fillId="24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25" borderId="0" applyProtection="0">
      <alignment vertical="center"/>
    </xf>
    <xf numFmtId="0" fontId="14" fillId="25" borderId="0" applyProtection="0">
      <alignment vertical="center"/>
    </xf>
    <xf numFmtId="0" fontId="14" fillId="25" borderId="0" applyProtection="0">
      <alignment vertical="center"/>
    </xf>
    <xf numFmtId="0" fontId="14" fillId="25" borderId="0" applyProtection="0">
      <alignment vertical="center"/>
    </xf>
    <xf numFmtId="0" fontId="14" fillId="25" borderId="0" applyProtection="0">
      <alignment vertical="center"/>
    </xf>
    <xf numFmtId="0" fontId="14" fillId="25" borderId="0" applyProtection="0">
      <alignment vertical="center"/>
    </xf>
    <xf numFmtId="0" fontId="14" fillId="25" borderId="0" applyProtection="0">
      <alignment vertical="center"/>
    </xf>
    <xf numFmtId="0" fontId="14" fillId="25" borderId="0" applyProtection="0">
      <alignment vertical="center"/>
    </xf>
    <xf numFmtId="0" fontId="14" fillId="25" borderId="0" applyProtection="0">
      <alignment vertical="center"/>
    </xf>
    <xf numFmtId="0" fontId="14" fillId="25" borderId="0" applyProtection="0">
      <alignment vertical="center"/>
    </xf>
    <xf numFmtId="0" fontId="14" fillId="25" borderId="0" applyProtection="0">
      <alignment vertical="center"/>
    </xf>
    <xf numFmtId="0" fontId="14" fillId="25" borderId="0" applyProtection="0">
      <alignment vertical="center"/>
    </xf>
    <xf numFmtId="0" fontId="14" fillId="25" borderId="0" applyProtection="0">
      <alignment vertical="center"/>
    </xf>
    <xf numFmtId="0" fontId="14" fillId="26" borderId="0" applyProtection="0">
      <alignment vertical="center"/>
    </xf>
    <xf numFmtId="0" fontId="14" fillId="26" borderId="0" applyProtection="0">
      <alignment vertical="center"/>
    </xf>
    <xf numFmtId="0" fontId="14" fillId="26" borderId="0" applyProtection="0">
      <alignment vertical="center"/>
    </xf>
    <xf numFmtId="0" fontId="14" fillId="26" borderId="0" applyProtection="0">
      <alignment vertical="center"/>
    </xf>
    <xf numFmtId="0" fontId="14" fillId="26" borderId="0" applyProtection="0">
      <alignment vertical="center"/>
    </xf>
    <xf numFmtId="0" fontId="14" fillId="26" borderId="0" applyProtection="0">
      <alignment vertical="center"/>
    </xf>
    <xf numFmtId="0" fontId="14" fillId="26" borderId="0" applyProtection="0">
      <alignment vertical="center"/>
    </xf>
    <xf numFmtId="0" fontId="14" fillId="26" borderId="0" applyProtection="0">
      <alignment vertical="center"/>
    </xf>
    <xf numFmtId="0" fontId="14" fillId="26" borderId="0" applyProtection="0">
      <alignment vertical="center"/>
    </xf>
    <xf numFmtId="0" fontId="14" fillId="26" borderId="0" applyProtection="0">
      <alignment vertical="center"/>
    </xf>
    <xf numFmtId="0" fontId="14" fillId="26" borderId="0" applyProtection="0">
      <alignment vertical="center"/>
    </xf>
    <xf numFmtId="0" fontId="14" fillId="26" borderId="0" applyProtection="0">
      <alignment vertical="center"/>
    </xf>
    <xf numFmtId="0" fontId="14" fillId="26" borderId="0" applyProtection="0">
      <alignment vertical="center"/>
    </xf>
    <xf numFmtId="0" fontId="14" fillId="11" borderId="0" applyProtection="0">
      <alignment vertical="center"/>
    </xf>
    <xf numFmtId="0" fontId="14" fillId="11" borderId="0" applyProtection="0">
      <alignment vertical="center"/>
    </xf>
    <xf numFmtId="0" fontId="14" fillId="11" borderId="0" applyProtection="0">
      <alignment vertical="center"/>
    </xf>
    <xf numFmtId="0" fontId="14" fillId="11" borderId="0" applyProtection="0">
      <alignment vertical="center"/>
    </xf>
    <xf numFmtId="0" fontId="14" fillId="11" borderId="0" applyProtection="0">
      <alignment vertical="center"/>
    </xf>
    <xf numFmtId="0" fontId="14" fillId="11" borderId="0" applyProtection="0">
      <alignment vertical="center"/>
    </xf>
    <xf numFmtId="0" fontId="14" fillId="11" borderId="0" applyProtection="0">
      <alignment vertical="center"/>
    </xf>
    <xf numFmtId="0" fontId="14" fillId="11" borderId="0" applyProtection="0">
      <alignment vertical="center"/>
    </xf>
    <xf numFmtId="0" fontId="14" fillId="11" borderId="0" applyProtection="0">
      <alignment vertical="center"/>
    </xf>
    <xf numFmtId="0" fontId="14" fillId="11" borderId="0" applyProtection="0">
      <alignment vertical="center"/>
    </xf>
    <xf numFmtId="0" fontId="14" fillId="11" borderId="0" applyProtection="0">
      <alignment vertical="center"/>
    </xf>
    <xf numFmtId="0" fontId="14" fillId="11" borderId="0" applyProtection="0">
      <alignment vertical="center"/>
    </xf>
    <xf numFmtId="0" fontId="14" fillId="11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4" fillId="27" borderId="0" applyProtection="0">
      <alignment vertical="center"/>
    </xf>
    <xf numFmtId="0" fontId="14" fillId="27" borderId="0" applyProtection="0">
      <alignment vertical="center"/>
    </xf>
    <xf numFmtId="0" fontId="14" fillId="27" borderId="0" applyProtection="0">
      <alignment vertical="center"/>
    </xf>
    <xf numFmtId="0" fontId="14" fillId="27" borderId="0" applyProtection="0">
      <alignment vertical="center"/>
    </xf>
    <xf numFmtId="0" fontId="14" fillId="27" borderId="0" applyProtection="0">
      <alignment vertical="center"/>
    </xf>
    <xf numFmtId="0" fontId="14" fillId="27" borderId="0" applyProtection="0">
      <alignment vertical="center"/>
    </xf>
    <xf numFmtId="0" fontId="14" fillId="27" borderId="0" applyProtection="0">
      <alignment vertical="center"/>
    </xf>
    <xf numFmtId="0" fontId="14" fillId="27" borderId="0" applyProtection="0">
      <alignment vertical="center"/>
    </xf>
    <xf numFmtId="0" fontId="14" fillId="27" borderId="0" applyProtection="0">
      <alignment vertical="center"/>
    </xf>
    <xf numFmtId="0" fontId="14" fillId="27" borderId="0" applyProtection="0">
      <alignment vertical="center"/>
    </xf>
    <xf numFmtId="0" fontId="14" fillId="27" borderId="0" applyProtection="0">
      <alignment vertical="center"/>
    </xf>
    <xf numFmtId="0" fontId="14" fillId="27" borderId="0" applyProtection="0">
      <alignment vertical="center"/>
    </xf>
    <xf numFmtId="0" fontId="14" fillId="27" borderId="0" applyProtection="0">
      <alignment vertical="center"/>
    </xf>
    <xf numFmtId="196" fontId="10" fillId="0" borderId="9" applyProtection="0">
      <alignment horizontal="right"/>
    </xf>
    <xf numFmtId="0" fontId="10" fillId="0" borderId="5" applyProtection="0">
      <alignment horizontal="left"/>
    </xf>
    <xf numFmtId="0" fontId="50" fillId="8" borderId="0" applyProtection="0">
      <alignment vertical="center"/>
    </xf>
    <xf numFmtId="0" fontId="50" fillId="8" borderId="0" applyProtection="0">
      <alignment vertical="center"/>
    </xf>
    <xf numFmtId="0" fontId="50" fillId="8" borderId="0" applyProtection="0">
      <alignment vertical="center"/>
    </xf>
    <xf numFmtId="0" fontId="50" fillId="8" borderId="0" applyProtection="0">
      <alignment vertical="center"/>
    </xf>
    <xf numFmtId="0" fontId="50" fillId="8" borderId="0" applyProtection="0">
      <alignment vertical="center"/>
    </xf>
    <xf numFmtId="0" fontId="50" fillId="8" borderId="0" applyProtection="0">
      <alignment vertical="center"/>
    </xf>
    <xf numFmtId="0" fontId="50" fillId="8" borderId="0" applyProtection="0">
      <alignment vertical="center"/>
    </xf>
    <xf numFmtId="0" fontId="50" fillId="8" borderId="0" applyProtection="0">
      <alignment vertical="center"/>
    </xf>
    <xf numFmtId="0" fontId="50" fillId="8" borderId="0" applyProtection="0">
      <alignment vertical="center"/>
    </xf>
    <xf numFmtId="0" fontId="50" fillId="8" borderId="0" applyProtection="0">
      <alignment vertical="center"/>
    </xf>
    <xf numFmtId="0" fontId="50" fillId="8" borderId="0" applyProtection="0">
      <alignment vertical="center"/>
    </xf>
    <xf numFmtId="0" fontId="50" fillId="8" borderId="0" applyProtection="0">
      <alignment vertical="center"/>
    </xf>
    <xf numFmtId="0" fontId="50" fillId="8" borderId="0" applyProtection="0">
      <alignment vertical="center"/>
    </xf>
    <xf numFmtId="0" fontId="51" fillId="2" borderId="14" applyProtection="0">
      <alignment vertical="center"/>
    </xf>
    <xf numFmtId="0" fontId="51" fillId="2" borderId="14" applyProtection="0">
      <alignment vertical="center"/>
    </xf>
    <xf numFmtId="0" fontId="51" fillId="2" borderId="14" applyProtection="0">
      <alignment vertical="center"/>
    </xf>
    <xf numFmtId="0" fontId="51" fillId="2" borderId="14" applyProtection="0">
      <alignment vertical="center"/>
    </xf>
    <xf numFmtId="0" fontId="51" fillId="2" borderId="14" applyProtection="0">
      <alignment vertical="center"/>
    </xf>
    <xf numFmtId="0" fontId="51" fillId="2" borderId="14" applyProtection="0">
      <alignment vertical="center"/>
    </xf>
    <xf numFmtId="0" fontId="51" fillId="2" borderId="14" applyProtection="0">
      <alignment vertical="center"/>
    </xf>
    <xf numFmtId="0" fontId="51" fillId="2" borderId="14" applyProtection="0">
      <alignment vertical="center"/>
    </xf>
    <xf numFmtId="0" fontId="51" fillId="2" borderId="14" applyProtection="0">
      <alignment vertical="center"/>
    </xf>
    <xf numFmtId="0" fontId="51" fillId="2" borderId="14" applyProtection="0">
      <alignment vertical="center"/>
    </xf>
    <xf numFmtId="0" fontId="51" fillId="2" borderId="14" applyProtection="0">
      <alignment vertical="center"/>
    </xf>
    <xf numFmtId="0" fontId="51" fillId="2" borderId="14" applyProtection="0">
      <alignment vertical="center"/>
    </xf>
    <xf numFmtId="0" fontId="51" fillId="2" borderId="14" applyProtection="0">
      <alignment vertical="center"/>
    </xf>
    <xf numFmtId="0" fontId="52" fillId="3" borderId="11" applyProtection="0">
      <alignment vertical="center"/>
    </xf>
    <xf numFmtId="0" fontId="52" fillId="3" borderId="11" applyProtection="0">
      <alignment vertical="center"/>
    </xf>
    <xf numFmtId="0" fontId="52" fillId="3" borderId="11" applyProtection="0">
      <alignment vertical="center"/>
    </xf>
    <xf numFmtId="0" fontId="52" fillId="3" borderId="11" applyProtection="0">
      <alignment vertical="center"/>
    </xf>
    <xf numFmtId="0" fontId="52" fillId="3" borderId="11" applyProtection="0">
      <alignment vertical="center"/>
    </xf>
    <xf numFmtId="0" fontId="52" fillId="3" borderId="11" applyProtection="0">
      <alignment vertical="center"/>
    </xf>
    <xf numFmtId="0" fontId="52" fillId="3" borderId="11" applyProtection="0">
      <alignment vertical="center"/>
    </xf>
    <xf numFmtId="0" fontId="52" fillId="3" borderId="11" applyProtection="0">
      <alignment vertical="center"/>
    </xf>
    <xf numFmtId="0" fontId="52" fillId="3" borderId="11" applyProtection="0">
      <alignment vertical="center"/>
    </xf>
    <xf numFmtId="0" fontId="52" fillId="3" borderId="11" applyProtection="0">
      <alignment vertical="center"/>
    </xf>
    <xf numFmtId="0" fontId="52" fillId="3" borderId="11" applyProtection="0">
      <alignment vertical="center"/>
    </xf>
    <xf numFmtId="0" fontId="52" fillId="3" borderId="11" applyProtection="0">
      <alignment vertical="center"/>
    </xf>
    <xf numFmtId="0" fontId="52" fillId="3" borderId="11" applyProtection="0">
      <alignment vertical="center"/>
    </xf>
    <xf numFmtId="1" fontId="10" fillId="0" borderId="9" applyProtection="0">
      <alignment horizontal="center"/>
    </xf>
    <xf numFmtId="0" fontId="9" fillId="0" borderId="0" applyProtection="0"/>
    <xf numFmtId="0" fontId="19" fillId="0" borderId="0" applyProtection="0"/>
    <xf numFmtId="43" fontId="1" fillId="0" borderId="0" applyProtection="0">
      <alignment vertical="center"/>
    </xf>
    <xf numFmtId="41" fontId="1" fillId="0" borderId="0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  <xf numFmtId="0" fontId="1" fillId="4" borderId="15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420" applyFont="1" applyAlignment="1"/>
    <xf numFmtId="0" fontId="4" fillId="0" borderId="0" xfId="420" applyNumberFormat="1" applyFont="1" applyBorder="1" applyAlignment="1">
      <alignment wrapText="1"/>
    </xf>
    <xf numFmtId="0" fontId="4" fillId="0" borderId="0" xfId="420" applyFont="1" applyBorder="1" applyAlignment="1"/>
    <xf numFmtId="0" fontId="4" fillId="0" borderId="0" xfId="420" applyFont="1" applyBorder="1" applyAlignment="1">
      <alignment wrapText="1"/>
    </xf>
    <xf numFmtId="0" fontId="4" fillId="0" borderId="0" xfId="420" applyFont="1" applyBorder="1" applyAlignment="1">
      <alignment horizontal="left" wrapText="1"/>
    </xf>
    <xf numFmtId="0" fontId="7" fillId="0" borderId="0" xfId="420" applyFont="1" applyBorder="1" applyAlignment="1"/>
    <xf numFmtId="0" fontId="2" fillId="0" borderId="16" xfId="420" applyFont="1" applyBorder="1" applyAlignment="1">
      <alignment horizontal="center" vertical="center"/>
    </xf>
    <xf numFmtId="176" fontId="2" fillId="2" borderId="16" xfId="408" applyNumberFormat="1" applyFont="1" applyFill="1" applyBorder="1" applyAlignment="1">
      <alignment horizontal="center" vertical="center" wrapText="1"/>
    </xf>
    <xf numFmtId="177" fontId="2" fillId="0" borderId="17" xfId="403" applyNumberFormat="1" applyFont="1" applyFill="1" applyBorder="1" applyAlignment="1">
      <alignment horizontal="center" vertical="center" wrapText="1"/>
    </xf>
    <xf numFmtId="0" fontId="2" fillId="0" borderId="18" xfId="420" applyFont="1" applyBorder="1" applyAlignment="1">
      <alignment horizontal="center" vertical="center" wrapText="1"/>
    </xf>
    <xf numFmtId="0" fontId="2" fillId="0" borderId="19" xfId="420" applyFont="1" applyBorder="1" applyAlignment="1">
      <alignment horizontal="center" vertical="center" wrapText="1"/>
    </xf>
    <xf numFmtId="0" fontId="6" fillId="0" borderId="16" xfId="420" applyFont="1" applyBorder="1" applyAlignment="1">
      <alignment horizontal="left" vertical="center" wrapText="1"/>
    </xf>
    <xf numFmtId="0" fontId="4" fillId="0" borderId="20" xfId="420" applyFont="1" applyBorder="1" applyAlignment="1">
      <alignment horizontal="left" vertical="center" wrapText="1"/>
    </xf>
    <xf numFmtId="0" fontId="2" fillId="0" borderId="20" xfId="420" applyNumberFormat="1" applyFont="1" applyBorder="1" applyAlignment="1">
      <alignment horizontal="center" vertical="center" wrapText="1"/>
    </xf>
    <xf numFmtId="178" fontId="7" fillId="0" borderId="20" xfId="420" applyNumberFormat="1" applyFont="1" applyBorder="1" applyAlignment="1">
      <alignment horizontal="left" vertical="center" wrapText="1"/>
    </xf>
    <xf numFmtId="0" fontId="6" fillId="0" borderId="20" xfId="420" applyNumberFormat="1" applyFont="1" applyBorder="1" applyAlignment="1">
      <alignment horizontal="center" vertical="center" wrapText="1"/>
    </xf>
    <xf numFmtId="178" fontId="4" fillId="0" borderId="20" xfId="420" applyNumberFormat="1" applyFont="1" applyBorder="1" applyAlignment="1">
      <alignment horizontal="left" vertical="center" wrapText="1"/>
    </xf>
    <xf numFmtId="0" fontId="6" fillId="0" borderId="20" xfId="420" applyFont="1" applyBorder="1" applyAlignment="1">
      <alignment horizontal="left" vertical="center" wrapText="1"/>
    </xf>
    <xf numFmtId="0" fontId="6" fillId="2" borderId="20" xfId="420" applyNumberFormat="1" applyFont="1" applyFill="1" applyBorder="1" applyAlignment="1">
      <alignment horizontal="center" vertical="center" wrapText="1"/>
    </xf>
    <xf numFmtId="0" fontId="6" fillId="2" borderId="20" xfId="420" applyFont="1" applyFill="1" applyBorder="1" applyAlignment="1">
      <alignment horizontal="left" vertical="center" wrapText="1"/>
    </xf>
    <xf numFmtId="0" fontId="4" fillId="2" borderId="20" xfId="420" applyNumberFormat="1" applyFont="1" applyFill="1" applyBorder="1" applyAlignment="1">
      <alignment horizontal="left" vertical="center" wrapText="1"/>
    </xf>
    <xf numFmtId="0" fontId="2" fillId="2" borderId="20" xfId="420" applyNumberFormat="1" applyFont="1" applyFill="1" applyBorder="1" applyAlignment="1">
      <alignment horizontal="center" vertical="center" wrapText="1"/>
    </xf>
    <xf numFmtId="178" fontId="4" fillId="0" borderId="20" xfId="420" applyNumberFormat="1" applyFont="1" applyFill="1" applyBorder="1" applyAlignment="1">
      <alignment vertical="center"/>
    </xf>
    <xf numFmtId="178" fontId="6" fillId="0" borderId="20" xfId="420" applyNumberFormat="1" applyFont="1" applyBorder="1" applyAlignment="1">
      <alignment horizontal="left" vertical="center" wrapText="1"/>
    </xf>
    <xf numFmtId="0" fontId="6" fillId="2" borderId="5" xfId="420" applyNumberFormat="1" applyFont="1" applyFill="1" applyBorder="1" applyAlignment="1">
      <alignment horizontal="center" vertical="center" wrapText="1"/>
    </xf>
    <xf numFmtId="0" fontId="6" fillId="0" borderId="20" xfId="420" applyNumberFormat="1" applyFont="1" applyFill="1" applyBorder="1" applyAlignment="1">
      <alignment horizontal="center" vertical="center" wrapText="1"/>
    </xf>
    <xf numFmtId="178" fontId="4" fillId="0" borderId="20" xfId="420" applyNumberFormat="1" applyFont="1" applyFill="1" applyBorder="1" applyAlignment="1">
      <alignment vertical="center" wrapText="1"/>
    </xf>
    <xf numFmtId="0" fontId="7" fillId="0" borderId="20" xfId="420" applyFont="1" applyBorder="1" applyAlignment="1">
      <alignment horizontal="left" vertical="center" wrapText="1"/>
    </xf>
    <xf numFmtId="0" fontId="4" fillId="2" borderId="20" xfId="420" applyFont="1" applyFill="1" applyBorder="1" applyAlignment="1">
      <alignment horizontal="left" vertical="center" wrapText="1"/>
    </xf>
    <xf numFmtId="0" fontId="4" fillId="0" borderId="20" xfId="420" applyFont="1" applyBorder="1" applyAlignment="1">
      <alignment horizontal="left" wrapText="1"/>
    </xf>
    <xf numFmtId="0" fontId="6" fillId="0" borderId="20" xfId="420" applyFont="1" applyBorder="1" applyAlignment="1">
      <alignment horizontal="left" wrapText="1"/>
    </xf>
    <xf numFmtId="0" fontId="6" fillId="0" borderId="5" xfId="420" applyNumberFormat="1" applyFont="1" applyFill="1" applyBorder="1" applyAlignment="1">
      <alignment horizontal="center" vertical="center" wrapText="1"/>
    </xf>
    <xf numFmtId="0" fontId="6" fillId="0" borderId="5" xfId="420" applyNumberFormat="1" applyFont="1" applyFill="1" applyBorder="1" applyAlignment="1">
      <alignment horizontal="left" vertical="center" wrapText="1"/>
    </xf>
    <xf numFmtId="0" fontId="0" fillId="0" borderId="20" xfId="0" applyFill="1" applyBorder="1">
      <alignment vertical="center"/>
    </xf>
    <xf numFmtId="178" fontId="7" fillId="0" borderId="17" xfId="420" applyNumberFormat="1" applyFont="1" applyFill="1" applyBorder="1" applyAlignment="1">
      <alignment vertical="center"/>
    </xf>
    <xf numFmtId="178" fontId="7" fillId="0" borderId="20" xfId="42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6" fillId="0" borderId="16" xfId="420" applyNumberFormat="1" applyFont="1" applyFill="1" applyBorder="1" applyAlignment="1">
      <alignment horizontal="center" vertical="center" wrapText="1"/>
    </xf>
    <xf numFmtId="0" fontId="6" fillId="0" borderId="4" xfId="420" applyNumberFormat="1" applyFont="1" applyFill="1" applyBorder="1" applyAlignment="1">
      <alignment horizontal="center" vertical="center" wrapText="1"/>
    </xf>
    <xf numFmtId="0" fontId="6" fillId="0" borderId="5" xfId="420" applyNumberFormat="1" applyFont="1" applyFill="1" applyBorder="1" applyAlignment="1">
      <alignment horizontal="center" vertical="center" wrapText="1"/>
    </xf>
    <xf numFmtId="0" fontId="2" fillId="0" borderId="20" xfId="420" applyFont="1" applyBorder="1" applyAlignment="1">
      <alignment horizontal="center" vertical="center" wrapText="1"/>
    </xf>
    <xf numFmtId="0" fontId="7" fillId="0" borderId="20" xfId="420" applyFont="1" applyBorder="1" applyAlignment="1">
      <alignment horizontal="center" vertical="center" wrapText="1"/>
    </xf>
    <xf numFmtId="0" fontId="6" fillId="0" borderId="20" xfId="420" applyNumberFormat="1" applyFont="1" applyFill="1" applyBorder="1" applyAlignment="1">
      <alignment horizontal="center" vertical="center" wrapText="1"/>
    </xf>
    <xf numFmtId="0" fontId="2" fillId="0" borderId="16" xfId="420" applyFont="1" applyBorder="1" applyAlignment="1">
      <alignment horizontal="center" vertical="center" wrapText="1"/>
    </xf>
    <xf numFmtId="0" fontId="7" fillId="0" borderId="4" xfId="420" applyFont="1" applyBorder="1" applyAlignment="1">
      <alignment horizontal="center" vertical="center" wrapText="1"/>
    </xf>
    <xf numFmtId="0" fontId="7" fillId="0" borderId="21" xfId="420" applyFont="1" applyBorder="1" applyAlignment="1">
      <alignment horizontal="center" vertical="center" wrapText="1"/>
    </xf>
    <xf numFmtId="0" fontId="7" fillId="0" borderId="5" xfId="420" applyFont="1" applyBorder="1" applyAlignment="1">
      <alignment horizontal="center" vertical="center" wrapText="1"/>
    </xf>
    <xf numFmtId="0" fontId="2" fillId="0" borderId="16" xfId="420" applyNumberFormat="1" applyFont="1" applyBorder="1" applyAlignment="1">
      <alignment horizontal="center" vertical="center" wrapText="1"/>
    </xf>
    <xf numFmtId="0" fontId="2" fillId="0" borderId="4" xfId="420" applyNumberFormat="1" applyFont="1" applyBorder="1" applyAlignment="1">
      <alignment horizontal="center" vertical="center" wrapText="1"/>
    </xf>
    <xf numFmtId="0" fontId="8" fillId="0" borderId="4" xfId="420" applyFont="1" applyBorder="1" applyAlignment="1">
      <alignment horizontal="center" vertical="center" wrapText="1"/>
    </xf>
    <xf numFmtId="0" fontId="8" fillId="0" borderId="5" xfId="420" applyFont="1" applyBorder="1" applyAlignment="1">
      <alignment horizontal="center" vertical="center" wrapText="1"/>
    </xf>
    <xf numFmtId="0" fontId="6" fillId="0" borderId="20" xfId="420" applyNumberFormat="1" applyFont="1" applyBorder="1" applyAlignment="1">
      <alignment horizontal="center" vertical="center" wrapText="1"/>
    </xf>
    <xf numFmtId="0" fontId="4" fillId="0" borderId="20" xfId="420" applyNumberFormat="1" applyFont="1" applyBorder="1" applyAlignment="1">
      <alignment horizontal="center" vertical="center" wrapText="1"/>
    </xf>
    <xf numFmtId="0" fontId="6" fillId="0" borderId="16" xfId="420" applyNumberFormat="1" applyFont="1" applyBorder="1" applyAlignment="1">
      <alignment horizontal="center" vertical="center" wrapText="1"/>
    </xf>
    <xf numFmtId="0" fontId="6" fillId="0" borderId="5" xfId="420" applyNumberFormat="1" applyFont="1" applyBorder="1" applyAlignment="1">
      <alignment horizontal="center" vertical="center" wrapText="1"/>
    </xf>
    <xf numFmtId="0" fontId="5" fillId="0" borderId="0" xfId="420" applyFont="1" applyBorder="1" applyAlignment="1">
      <alignment horizontal="center" vertical="center" wrapText="1"/>
    </xf>
    <xf numFmtId="0" fontId="2" fillId="0" borderId="0" xfId="420" applyNumberFormat="1" applyFont="1" applyBorder="1" applyAlignment="1">
      <alignment horizontal="right" vertical="center" wrapText="1"/>
    </xf>
    <xf numFmtId="0" fontId="7" fillId="0" borderId="0" xfId="420" applyFont="1" applyBorder="1" applyAlignment="1">
      <alignment horizontal="right" vertical="center"/>
    </xf>
    <xf numFmtId="0" fontId="7" fillId="0" borderId="0" xfId="420" applyFont="1" applyBorder="1" applyAlignment="1">
      <alignment horizontal="left" vertical="center" wrapText="1"/>
    </xf>
    <xf numFmtId="0" fontId="2" fillId="0" borderId="20" xfId="420" applyNumberFormat="1" applyFont="1" applyFill="1" applyBorder="1" applyAlignment="1">
      <alignment horizontal="center" vertical="center" wrapText="1"/>
    </xf>
    <xf numFmtId="0" fontId="2" fillId="0" borderId="5" xfId="420" applyNumberFormat="1" applyFont="1" applyFill="1" applyBorder="1" applyAlignment="1">
      <alignment horizontal="center" vertical="center" wrapText="1"/>
    </xf>
    <xf numFmtId="0" fontId="7" fillId="0" borderId="5" xfId="420" applyNumberFormat="1" applyFont="1" applyFill="1" applyBorder="1" applyAlignment="1">
      <alignment horizontal="center" vertical="center" wrapText="1"/>
    </xf>
    <xf numFmtId="0" fontId="7" fillId="0" borderId="18" xfId="420" applyFont="1" applyBorder="1" applyAlignment="1">
      <alignment horizontal="center" vertical="center" wrapText="1"/>
    </xf>
  </cellXfs>
  <cellStyles count="678">
    <cellStyle name="_20100326高清市院遂宁检察院1080P配置清单26日改" xfId="1"/>
    <cellStyle name="_Book1" xfId="2"/>
    <cellStyle name="_Book1_1" xfId="3"/>
    <cellStyle name="_Book1_2" xfId="4"/>
    <cellStyle name="_Book1_3" xfId="5"/>
    <cellStyle name="_ET_STYLE_NoName_00_" xfId="6"/>
    <cellStyle name="_ET_STYLE_NoName_00__Book1" xfId="7"/>
    <cellStyle name="_ET_STYLE_NoName_00__Book1_1" xfId="8"/>
    <cellStyle name="_ET_STYLE_NoName_00__Book1_2" xfId="9"/>
    <cellStyle name="_ET_STYLE_NoName_00__Sheet3" xfId="10"/>
    <cellStyle name="_弱电系统设备配置报价清单" xfId="11"/>
    <cellStyle name="0,0_x005f_x000d__x005f_x000a_NA_x005f_x000d__x005f_x000a_" xfId="12"/>
    <cellStyle name="20% - 强调文字颜色 1 10" xfId="13"/>
    <cellStyle name="20% - 强调文字颜色 1 11" xfId="14"/>
    <cellStyle name="20% - 强调文字颜色 1 12" xfId="15"/>
    <cellStyle name="20% - 强调文字颜色 1 13" xfId="16"/>
    <cellStyle name="20% - 强调文字颜色 1 14" xfId="17"/>
    <cellStyle name="20% - 强调文字颜色 1 2" xfId="18"/>
    <cellStyle name="20% - 强调文字颜色 1 3" xfId="19"/>
    <cellStyle name="20% - 强调文字颜色 1 4" xfId="20"/>
    <cellStyle name="20% - 强调文字颜色 1 5" xfId="21"/>
    <cellStyle name="20% - 强调文字颜色 1 6" xfId="22"/>
    <cellStyle name="20% - 强调文字颜色 1 7" xfId="23"/>
    <cellStyle name="20% - 强调文字颜色 1 8" xfId="24"/>
    <cellStyle name="20% - 强调文字颜色 1 9" xfId="25"/>
    <cellStyle name="20% - 强调文字颜色 2 10" xfId="26"/>
    <cellStyle name="20% - 强调文字颜色 2 11" xfId="27"/>
    <cellStyle name="20% - 强调文字颜色 2 12" xfId="28"/>
    <cellStyle name="20% - 强调文字颜色 2 13" xfId="29"/>
    <cellStyle name="20% - 强调文字颜色 2 14" xfId="30"/>
    <cellStyle name="20% - 强调文字颜色 2 2" xfId="31"/>
    <cellStyle name="20% - 强调文字颜色 2 3" xfId="32"/>
    <cellStyle name="20% - 强调文字颜色 2 4" xfId="33"/>
    <cellStyle name="20% - 强调文字颜色 2 5" xfId="34"/>
    <cellStyle name="20% - 强调文字颜色 2 6" xfId="35"/>
    <cellStyle name="20% - 强调文字颜色 2 7" xfId="36"/>
    <cellStyle name="20% - 强调文字颜色 2 8" xfId="37"/>
    <cellStyle name="20% - 强调文字颜色 2 9" xfId="38"/>
    <cellStyle name="20% - 强调文字颜色 3 10" xfId="39"/>
    <cellStyle name="20% - 强调文字颜色 3 11" xfId="40"/>
    <cellStyle name="20% - 强调文字颜色 3 12" xfId="41"/>
    <cellStyle name="20% - 强调文字颜色 3 13" xfId="42"/>
    <cellStyle name="20% - 强调文字颜色 3 14" xfId="43"/>
    <cellStyle name="20% - 强调文字颜色 3 2" xfId="44"/>
    <cellStyle name="20% - 强调文字颜色 3 3" xfId="45"/>
    <cellStyle name="20% - 强调文字颜色 3 4" xfId="46"/>
    <cellStyle name="20% - 强调文字颜色 3 5" xfId="47"/>
    <cellStyle name="20% - 强调文字颜色 3 6" xfId="48"/>
    <cellStyle name="20% - 强调文字颜色 3 7" xfId="49"/>
    <cellStyle name="20% - 强调文字颜色 3 8" xfId="50"/>
    <cellStyle name="20% - 强调文字颜色 3 9" xfId="51"/>
    <cellStyle name="20% - 强调文字颜色 4 10" xfId="52"/>
    <cellStyle name="20% - 强调文字颜色 4 11" xfId="53"/>
    <cellStyle name="20% - 强调文字颜色 4 12" xfId="54"/>
    <cellStyle name="20% - 强调文字颜色 4 13" xfId="55"/>
    <cellStyle name="20% - 强调文字颜色 4 14" xfId="56"/>
    <cellStyle name="20% - 强调文字颜色 4 2" xfId="57"/>
    <cellStyle name="20% - 强调文字颜色 4 3" xfId="58"/>
    <cellStyle name="20% - 强调文字颜色 4 4" xfId="59"/>
    <cellStyle name="20% - 强调文字颜色 4 5" xfId="60"/>
    <cellStyle name="20% - 强调文字颜色 4 6" xfId="61"/>
    <cellStyle name="20% - 强调文字颜色 4 7" xfId="62"/>
    <cellStyle name="20% - 强调文字颜色 4 8" xfId="63"/>
    <cellStyle name="20% - 强调文字颜色 4 9" xfId="64"/>
    <cellStyle name="20% - 强调文字颜色 5 10" xfId="65"/>
    <cellStyle name="20% - 强调文字颜色 5 11" xfId="66"/>
    <cellStyle name="20% - 强调文字颜色 5 12" xfId="67"/>
    <cellStyle name="20% - 强调文字颜色 5 13" xfId="68"/>
    <cellStyle name="20% - 强调文字颜色 5 14" xfId="69"/>
    <cellStyle name="20% - 强调文字颜色 5 2" xfId="70"/>
    <cellStyle name="20% - 强调文字颜色 5 3" xfId="71"/>
    <cellStyle name="20% - 强调文字颜色 5 4" xfId="72"/>
    <cellStyle name="20% - 强调文字颜色 5 5" xfId="73"/>
    <cellStyle name="20% - 强调文字颜色 5 6" xfId="74"/>
    <cellStyle name="20% - 强调文字颜色 5 7" xfId="75"/>
    <cellStyle name="20% - 强调文字颜色 5 8" xfId="76"/>
    <cellStyle name="20% - 强调文字颜色 5 9" xfId="77"/>
    <cellStyle name="20% - 强调文字颜色 6 10" xfId="78"/>
    <cellStyle name="20% - 强调文字颜色 6 11" xfId="79"/>
    <cellStyle name="20% - 强调文字颜色 6 12" xfId="80"/>
    <cellStyle name="20% - 强调文字颜色 6 13" xfId="81"/>
    <cellStyle name="20% - 强调文字颜色 6 14" xfId="82"/>
    <cellStyle name="20% - 强调文字颜色 6 2" xfId="83"/>
    <cellStyle name="20% - 强调文字颜色 6 3" xfId="84"/>
    <cellStyle name="20% - 强调文字颜色 6 4" xfId="85"/>
    <cellStyle name="20% - 强调文字颜色 6 5" xfId="86"/>
    <cellStyle name="20% - 强调文字颜色 6 6" xfId="87"/>
    <cellStyle name="20% - 强调文字颜色 6 7" xfId="88"/>
    <cellStyle name="20% - 强调文字颜色 6 8" xfId="89"/>
    <cellStyle name="20% - 强调文字颜色 6 9" xfId="90"/>
    <cellStyle name="40% - 强调文字颜色 1 10" xfId="91"/>
    <cellStyle name="40% - 强调文字颜色 1 11" xfId="92"/>
    <cellStyle name="40% - 强调文字颜色 1 12" xfId="93"/>
    <cellStyle name="40% - 强调文字颜色 1 13" xfId="94"/>
    <cellStyle name="40% - 强调文字颜色 1 14" xfId="95"/>
    <cellStyle name="40% - 强调文字颜色 1 2" xfId="96"/>
    <cellStyle name="40% - 强调文字颜色 1 3" xfId="97"/>
    <cellStyle name="40% - 强调文字颜色 1 4" xfId="98"/>
    <cellStyle name="40% - 强调文字颜色 1 5" xfId="99"/>
    <cellStyle name="40% - 强调文字颜色 1 6" xfId="100"/>
    <cellStyle name="40% - 强调文字颜色 1 7" xfId="101"/>
    <cellStyle name="40% - 强调文字颜色 1 8" xfId="102"/>
    <cellStyle name="40% - 强调文字颜色 1 9" xfId="103"/>
    <cellStyle name="40% - 强调文字颜色 2 10" xfId="104"/>
    <cellStyle name="40% - 强调文字颜色 2 11" xfId="105"/>
    <cellStyle name="40% - 强调文字颜色 2 12" xfId="106"/>
    <cellStyle name="40% - 强调文字颜色 2 13" xfId="107"/>
    <cellStyle name="40% - 强调文字颜色 2 14" xfId="108"/>
    <cellStyle name="40% - 强调文字颜色 2 2" xfId="109"/>
    <cellStyle name="40% - 强调文字颜色 2 3" xfId="110"/>
    <cellStyle name="40% - 强调文字颜色 2 4" xfId="111"/>
    <cellStyle name="40% - 强调文字颜色 2 5" xfId="112"/>
    <cellStyle name="40% - 强调文字颜色 2 6" xfId="113"/>
    <cellStyle name="40% - 强调文字颜色 2 7" xfId="114"/>
    <cellStyle name="40% - 强调文字颜色 2 8" xfId="115"/>
    <cellStyle name="40% - 强调文字颜色 2 9" xfId="116"/>
    <cellStyle name="40% - 强调文字颜色 3 10" xfId="117"/>
    <cellStyle name="40% - 强调文字颜色 3 11" xfId="118"/>
    <cellStyle name="40% - 强调文字颜色 3 12" xfId="119"/>
    <cellStyle name="40% - 强调文字颜色 3 13" xfId="120"/>
    <cellStyle name="40% - 强调文字颜色 3 14" xfId="121"/>
    <cellStyle name="40% - 强调文字颜色 3 2" xfId="122"/>
    <cellStyle name="40% - 强调文字颜色 3 3" xfId="123"/>
    <cellStyle name="40% - 强调文字颜色 3 4" xfId="124"/>
    <cellStyle name="40% - 强调文字颜色 3 5" xfId="125"/>
    <cellStyle name="40% - 强调文字颜色 3 6" xfId="126"/>
    <cellStyle name="40% - 强调文字颜色 3 7" xfId="127"/>
    <cellStyle name="40% - 强调文字颜色 3 8" xfId="128"/>
    <cellStyle name="40% - 强调文字颜色 3 9" xfId="129"/>
    <cellStyle name="40% - 强调文字颜色 4 10" xfId="130"/>
    <cellStyle name="40% - 强调文字颜色 4 11" xfId="131"/>
    <cellStyle name="40% - 强调文字颜色 4 12" xfId="132"/>
    <cellStyle name="40% - 强调文字颜色 4 13" xfId="133"/>
    <cellStyle name="40% - 强调文字颜色 4 14" xfId="134"/>
    <cellStyle name="40% - 强调文字颜色 4 2" xfId="135"/>
    <cellStyle name="40% - 强调文字颜色 4 3" xfId="136"/>
    <cellStyle name="40% - 强调文字颜色 4 4" xfId="137"/>
    <cellStyle name="40% - 强调文字颜色 4 5" xfId="138"/>
    <cellStyle name="40% - 强调文字颜色 4 6" xfId="139"/>
    <cellStyle name="40% - 强调文字颜色 4 7" xfId="140"/>
    <cellStyle name="40% - 强调文字颜色 4 8" xfId="141"/>
    <cellStyle name="40% - 强调文字颜色 4 9" xfId="142"/>
    <cellStyle name="40% - 强调文字颜色 5 10" xfId="143"/>
    <cellStyle name="40% - 强调文字颜色 5 11" xfId="144"/>
    <cellStyle name="40% - 强调文字颜色 5 12" xfId="145"/>
    <cellStyle name="40% - 强调文字颜色 5 13" xfId="146"/>
    <cellStyle name="40% - 强调文字颜色 5 14" xfId="147"/>
    <cellStyle name="40% - 强调文字颜色 5 2" xfId="148"/>
    <cellStyle name="40% - 强调文字颜色 5 3" xfId="149"/>
    <cellStyle name="40% - 强调文字颜色 5 4" xfId="150"/>
    <cellStyle name="40% - 强调文字颜色 5 5" xfId="151"/>
    <cellStyle name="40% - 强调文字颜色 5 6" xfId="152"/>
    <cellStyle name="40% - 强调文字颜色 5 7" xfId="153"/>
    <cellStyle name="40% - 强调文字颜色 5 8" xfId="154"/>
    <cellStyle name="40% - 强调文字颜色 5 9" xfId="155"/>
    <cellStyle name="40% - 强调文字颜色 6 10" xfId="156"/>
    <cellStyle name="40% - 强调文字颜色 6 11" xfId="157"/>
    <cellStyle name="40% - 强调文字颜色 6 12" xfId="158"/>
    <cellStyle name="40% - 强调文字颜色 6 13" xfId="159"/>
    <cellStyle name="40% - 强调文字颜色 6 14" xfId="160"/>
    <cellStyle name="40% - 强调文字颜色 6 2" xfId="161"/>
    <cellStyle name="40% - 强调文字颜色 6 3" xfId="162"/>
    <cellStyle name="40% - 强调文字颜色 6 4" xfId="163"/>
    <cellStyle name="40% - 强调文字颜色 6 5" xfId="164"/>
    <cellStyle name="40% - 强调文字颜色 6 6" xfId="165"/>
    <cellStyle name="40% - 强调文字颜色 6 7" xfId="166"/>
    <cellStyle name="40% - 强调文字颜色 6 8" xfId="167"/>
    <cellStyle name="40% - 强调文字颜色 6 9" xfId="168"/>
    <cellStyle name="60% - 强调文字颜色 1 10" xfId="169"/>
    <cellStyle name="60% - 强调文字颜色 1 11" xfId="170"/>
    <cellStyle name="60% - 强调文字颜色 1 12" xfId="171"/>
    <cellStyle name="60% - 强调文字颜色 1 13" xfId="172"/>
    <cellStyle name="60% - 强调文字颜色 1 14" xfId="173"/>
    <cellStyle name="60% - 强调文字颜色 1 2" xfId="174"/>
    <cellStyle name="60% - 强调文字颜色 1 3" xfId="175"/>
    <cellStyle name="60% - 强调文字颜色 1 4" xfId="176"/>
    <cellStyle name="60% - 强调文字颜色 1 5" xfId="177"/>
    <cellStyle name="60% - 强调文字颜色 1 6" xfId="178"/>
    <cellStyle name="60% - 强调文字颜色 1 7" xfId="179"/>
    <cellStyle name="60% - 强调文字颜色 1 8" xfId="180"/>
    <cellStyle name="60% - 强调文字颜色 1 9" xfId="181"/>
    <cellStyle name="60% - 强调文字颜色 2 10" xfId="182"/>
    <cellStyle name="60% - 强调文字颜色 2 11" xfId="183"/>
    <cellStyle name="60% - 强调文字颜色 2 12" xfId="184"/>
    <cellStyle name="60% - 强调文字颜色 2 13" xfId="185"/>
    <cellStyle name="60% - 强调文字颜色 2 14" xfId="186"/>
    <cellStyle name="60% - 强调文字颜色 2 2" xfId="187"/>
    <cellStyle name="60% - 强调文字颜色 2 3" xfId="188"/>
    <cellStyle name="60% - 强调文字颜色 2 4" xfId="189"/>
    <cellStyle name="60% - 强调文字颜色 2 5" xfId="190"/>
    <cellStyle name="60% - 强调文字颜色 2 6" xfId="191"/>
    <cellStyle name="60% - 强调文字颜色 2 7" xfId="192"/>
    <cellStyle name="60% - 强调文字颜色 2 8" xfId="193"/>
    <cellStyle name="60% - 强调文字颜色 2 9" xfId="194"/>
    <cellStyle name="60% - 强调文字颜色 3 10" xfId="195"/>
    <cellStyle name="60% - 强调文字颜色 3 11" xfId="196"/>
    <cellStyle name="60% - 强调文字颜色 3 12" xfId="197"/>
    <cellStyle name="60% - 强调文字颜色 3 13" xfId="198"/>
    <cellStyle name="60% - 强调文字颜色 3 14" xfId="199"/>
    <cellStyle name="60% - 强调文字颜色 3 2" xfId="200"/>
    <cellStyle name="60% - 强调文字颜色 3 3" xfId="201"/>
    <cellStyle name="60% - 强调文字颜色 3 4" xfId="202"/>
    <cellStyle name="60% - 强调文字颜色 3 5" xfId="203"/>
    <cellStyle name="60% - 强调文字颜色 3 6" xfId="204"/>
    <cellStyle name="60% - 强调文字颜色 3 7" xfId="205"/>
    <cellStyle name="60% - 强调文字颜色 3 8" xfId="206"/>
    <cellStyle name="60% - 强调文字颜色 3 9" xfId="207"/>
    <cellStyle name="60% - 强调文字颜色 4 10" xfId="208"/>
    <cellStyle name="60% - 强调文字颜色 4 11" xfId="209"/>
    <cellStyle name="60% - 强调文字颜色 4 12" xfId="210"/>
    <cellStyle name="60% - 强调文字颜色 4 13" xfId="211"/>
    <cellStyle name="60% - 强调文字颜色 4 14" xfId="212"/>
    <cellStyle name="60% - 强调文字颜色 4 2" xfId="213"/>
    <cellStyle name="60% - 强调文字颜色 4 3" xfId="214"/>
    <cellStyle name="60% - 强调文字颜色 4 4" xfId="215"/>
    <cellStyle name="60% - 强调文字颜色 4 5" xfId="216"/>
    <cellStyle name="60% - 强调文字颜色 4 6" xfId="217"/>
    <cellStyle name="60% - 强调文字颜色 4 7" xfId="218"/>
    <cellStyle name="60% - 强调文字颜色 4 8" xfId="219"/>
    <cellStyle name="60% - 强调文字颜色 4 9" xfId="220"/>
    <cellStyle name="60% - 强调文字颜色 5 10" xfId="221"/>
    <cellStyle name="60% - 强调文字颜色 5 11" xfId="222"/>
    <cellStyle name="60% - 强调文字颜色 5 12" xfId="223"/>
    <cellStyle name="60% - 强调文字颜色 5 13" xfId="224"/>
    <cellStyle name="60% - 强调文字颜色 5 14" xfId="225"/>
    <cellStyle name="60% - 强调文字颜色 5 2" xfId="226"/>
    <cellStyle name="60% - 强调文字颜色 5 3" xfId="227"/>
    <cellStyle name="60% - 强调文字颜色 5 4" xfId="228"/>
    <cellStyle name="60% - 强调文字颜色 5 5" xfId="229"/>
    <cellStyle name="60% - 强调文字颜色 5 6" xfId="230"/>
    <cellStyle name="60% - 强调文字颜色 5 7" xfId="231"/>
    <cellStyle name="60% - 强调文字颜色 5 8" xfId="232"/>
    <cellStyle name="60% - 强调文字颜色 5 9" xfId="233"/>
    <cellStyle name="60% - 强调文字颜色 6 10" xfId="234"/>
    <cellStyle name="60% - 强调文字颜色 6 11" xfId="235"/>
    <cellStyle name="60% - 强调文字颜色 6 12" xfId="236"/>
    <cellStyle name="60% - 强调文字颜色 6 13" xfId="237"/>
    <cellStyle name="60% - 强调文字颜色 6 14" xfId="238"/>
    <cellStyle name="60% - 强调文字颜色 6 2" xfId="239"/>
    <cellStyle name="60% - 强调文字颜色 6 3" xfId="240"/>
    <cellStyle name="60% - 强调文字颜色 6 4" xfId="241"/>
    <cellStyle name="60% - 强调文字颜色 6 5" xfId="242"/>
    <cellStyle name="60% - 强调文字颜色 6 6" xfId="243"/>
    <cellStyle name="60% - 强调文字颜色 6 7" xfId="244"/>
    <cellStyle name="60% - 强调文字颜色 6 8" xfId="245"/>
    <cellStyle name="60% - 强调文字颜色 6 9" xfId="246"/>
    <cellStyle name="6mal" xfId="247"/>
    <cellStyle name="Accent1" xfId="248"/>
    <cellStyle name="Accent1 - 20%" xfId="249"/>
    <cellStyle name="Accent1 - 40%" xfId="250"/>
    <cellStyle name="Accent1 - 60%" xfId="251"/>
    <cellStyle name="Accent2" xfId="252"/>
    <cellStyle name="Accent2 - 20%" xfId="253"/>
    <cellStyle name="Accent2 - 40%" xfId="254"/>
    <cellStyle name="Accent2 - 60%" xfId="255"/>
    <cellStyle name="Accent3" xfId="256"/>
    <cellStyle name="Accent3 - 20%" xfId="257"/>
    <cellStyle name="Accent3 - 40%" xfId="258"/>
    <cellStyle name="Accent3 - 60%" xfId="259"/>
    <cellStyle name="Accent4" xfId="260"/>
    <cellStyle name="Accent4 - 20%" xfId="261"/>
    <cellStyle name="Accent4 - 40%" xfId="262"/>
    <cellStyle name="Accent4 - 60%" xfId="263"/>
    <cellStyle name="Accent5" xfId="264"/>
    <cellStyle name="Accent5 - 20%" xfId="265"/>
    <cellStyle name="Accent5 - 40%" xfId="266"/>
    <cellStyle name="Accent5 - 60%" xfId="267"/>
    <cellStyle name="Accent6" xfId="268"/>
    <cellStyle name="Accent6 - 20%" xfId="269"/>
    <cellStyle name="Accent6 - 40%" xfId="270"/>
    <cellStyle name="Accent6 - 60%" xfId="271"/>
    <cellStyle name="args.style" xfId="272"/>
    <cellStyle name="Comma [0]_!!!GO" xfId="273"/>
    <cellStyle name="comma zerodec" xfId="274"/>
    <cellStyle name="Comma_!!!GO" xfId="275"/>
    <cellStyle name="Currency [0]_!!!GO" xfId="276"/>
    <cellStyle name="Currency_!!!GO" xfId="277"/>
    <cellStyle name="Currency1" xfId="278"/>
    <cellStyle name="Date" xfId="279"/>
    <cellStyle name="Dollar (zero dec)" xfId="280"/>
    <cellStyle name="Grey" xfId="281"/>
    <cellStyle name="Header1" xfId="282"/>
    <cellStyle name="Header2" xfId="283"/>
    <cellStyle name="Input [yellow]" xfId="284"/>
    <cellStyle name="Input Cells" xfId="285"/>
    <cellStyle name="Linked Cells" xfId="286"/>
    <cellStyle name="Millares [0]_96 Risk" xfId="287"/>
    <cellStyle name="Millares_96 Risk" xfId="288"/>
    <cellStyle name="Milliers [0]_!!!GO" xfId="289"/>
    <cellStyle name="Milliers_!!!GO" xfId="290"/>
    <cellStyle name="Moneda [0]_96 Risk" xfId="291"/>
    <cellStyle name="Moneda_96 Risk" xfId="292"/>
    <cellStyle name="Mon閠aire [0]_!!!GO" xfId="293"/>
    <cellStyle name="Mon閠aire_!!!GO" xfId="294"/>
    <cellStyle name="New Times Roman" xfId="295"/>
    <cellStyle name="no dec" xfId="296"/>
    <cellStyle name="Normal - Style1" xfId="297"/>
    <cellStyle name="Normal_!!!GO" xfId="298"/>
    <cellStyle name="per.style" xfId="299"/>
    <cellStyle name="Percent [2]" xfId="300"/>
    <cellStyle name="Percent_!!!GO" xfId="301"/>
    <cellStyle name="Pourcentage_pldt" xfId="302"/>
    <cellStyle name="PSChar" xfId="303"/>
    <cellStyle name="PSDate" xfId="304"/>
    <cellStyle name="PSDec" xfId="305"/>
    <cellStyle name="PSHeading" xfId="306"/>
    <cellStyle name="PSInt" xfId="307"/>
    <cellStyle name="PSSpacer" xfId="308"/>
    <cellStyle name="sstot" xfId="309"/>
    <cellStyle name="Standard_AREAS" xfId="310"/>
    <cellStyle name="Style 1" xfId="311"/>
    <cellStyle name="t" xfId="312"/>
    <cellStyle name="t_HVAC Equipment (3)" xfId="313"/>
    <cellStyle name="捠壿 [0.00]_Region Orders (2)" xfId="314"/>
    <cellStyle name="捠壿_Region Orders (2)" xfId="315"/>
    <cellStyle name="编号" xfId="316"/>
    <cellStyle name="标题 1 10" xfId="317"/>
    <cellStyle name="标题 1 11" xfId="318"/>
    <cellStyle name="标题 1 12" xfId="319"/>
    <cellStyle name="标题 1 13" xfId="320"/>
    <cellStyle name="标题 1 14" xfId="321"/>
    <cellStyle name="标题 1 2" xfId="322"/>
    <cellStyle name="标题 1 3" xfId="323"/>
    <cellStyle name="标题 1 4" xfId="324"/>
    <cellStyle name="标题 1 5" xfId="325"/>
    <cellStyle name="标题 1 6" xfId="326"/>
    <cellStyle name="标题 1 7" xfId="327"/>
    <cellStyle name="标题 1 8" xfId="328"/>
    <cellStyle name="标题 1 9" xfId="329"/>
    <cellStyle name="标题 10" xfId="330"/>
    <cellStyle name="标题 11" xfId="331"/>
    <cellStyle name="标题 12" xfId="332"/>
    <cellStyle name="标题 13" xfId="333"/>
    <cellStyle name="标题 14" xfId="334"/>
    <cellStyle name="标题 15" xfId="335"/>
    <cellStyle name="标题 16" xfId="336"/>
    <cellStyle name="标题 17" xfId="337"/>
    <cellStyle name="标题 2 10" xfId="338"/>
    <cellStyle name="标题 2 11" xfId="339"/>
    <cellStyle name="标题 2 12" xfId="340"/>
    <cellStyle name="标题 2 13" xfId="341"/>
    <cellStyle name="标题 2 14" xfId="342"/>
    <cellStyle name="标题 2 2" xfId="343"/>
    <cellStyle name="标题 2 3" xfId="344"/>
    <cellStyle name="标题 2 4" xfId="345"/>
    <cellStyle name="标题 2 5" xfId="346"/>
    <cellStyle name="标题 2 6" xfId="347"/>
    <cellStyle name="标题 2 7" xfId="348"/>
    <cellStyle name="标题 2 8" xfId="349"/>
    <cellStyle name="标题 2 9" xfId="350"/>
    <cellStyle name="标题 3 10" xfId="351"/>
    <cellStyle name="标题 3 11" xfId="352"/>
    <cellStyle name="标题 3 12" xfId="353"/>
    <cellStyle name="标题 3 13" xfId="354"/>
    <cellStyle name="标题 3 14" xfId="355"/>
    <cellStyle name="标题 3 2" xfId="356"/>
    <cellStyle name="标题 3 3" xfId="357"/>
    <cellStyle name="标题 3 4" xfId="358"/>
    <cellStyle name="标题 3 5" xfId="359"/>
    <cellStyle name="标题 3 6" xfId="360"/>
    <cellStyle name="标题 3 7" xfId="361"/>
    <cellStyle name="标题 3 8" xfId="362"/>
    <cellStyle name="标题 3 9" xfId="363"/>
    <cellStyle name="标题 4 10" xfId="364"/>
    <cellStyle name="标题 4 11" xfId="365"/>
    <cellStyle name="标题 4 12" xfId="366"/>
    <cellStyle name="标题 4 13" xfId="367"/>
    <cellStyle name="标题 4 14" xfId="368"/>
    <cellStyle name="标题 4 2" xfId="369"/>
    <cellStyle name="标题 4 3" xfId="370"/>
    <cellStyle name="标题 4 4" xfId="371"/>
    <cellStyle name="标题 4 5" xfId="372"/>
    <cellStyle name="标题 4 6" xfId="373"/>
    <cellStyle name="标题 4 7" xfId="374"/>
    <cellStyle name="标题 4 8" xfId="375"/>
    <cellStyle name="标题 4 9" xfId="376"/>
    <cellStyle name="标题 5" xfId="377"/>
    <cellStyle name="标题 6" xfId="378"/>
    <cellStyle name="标题 7" xfId="379"/>
    <cellStyle name="标题 8" xfId="380"/>
    <cellStyle name="标题 9" xfId="381"/>
    <cellStyle name="标题1" xfId="382"/>
    <cellStyle name="表标题" xfId="383"/>
    <cellStyle name="部门" xfId="384"/>
    <cellStyle name="差 10" xfId="385"/>
    <cellStyle name="差 11" xfId="386"/>
    <cellStyle name="差 12" xfId="387"/>
    <cellStyle name="差 13" xfId="388"/>
    <cellStyle name="差 14" xfId="389"/>
    <cellStyle name="差 2" xfId="390"/>
    <cellStyle name="差 3" xfId="391"/>
    <cellStyle name="差 4" xfId="392"/>
    <cellStyle name="差 5" xfId="393"/>
    <cellStyle name="差 6" xfId="394"/>
    <cellStyle name="差 7" xfId="395"/>
    <cellStyle name="差 8" xfId="396"/>
    <cellStyle name="差 9" xfId="397"/>
    <cellStyle name="差_Book1" xfId="398"/>
    <cellStyle name="差_Book1_1" xfId="399"/>
    <cellStyle name="差_Book1_2" xfId="400"/>
    <cellStyle name="差_Book1_垃圾筒" xfId="401"/>
    <cellStyle name="差_垃圾筒" xfId="402"/>
    <cellStyle name="常规" xfId="0" builtinId="0"/>
    <cellStyle name="常规 10" xfId="403"/>
    <cellStyle name="常规 11" xfId="404"/>
    <cellStyle name="常规 12" xfId="405"/>
    <cellStyle name="常规 13" xfId="406"/>
    <cellStyle name="常规 14" xfId="407"/>
    <cellStyle name="常规 15" xfId="408"/>
    <cellStyle name="常规 15 2" xfId="409"/>
    <cellStyle name="常规 15 2 2" xfId="410"/>
    <cellStyle name="常规 16" xfId="411"/>
    <cellStyle name="常规 17" xfId="412"/>
    <cellStyle name="常规 2" xfId="413"/>
    <cellStyle name="常规 2 2" xfId="414"/>
    <cellStyle name="常规 2 3" xfId="415"/>
    <cellStyle name="常规 2 5" xfId="416"/>
    <cellStyle name="常规 2 6" xfId="417"/>
    <cellStyle name="常规 3" xfId="418"/>
    <cellStyle name="常规 3 2" xfId="419"/>
    <cellStyle name="常规 3 2 2" xfId="420"/>
    <cellStyle name="常规 3_5不良反应监测（任务及资金分配） (2)" xfId="421"/>
    <cellStyle name="常规 4" xfId="422"/>
    <cellStyle name="常规 5" xfId="423"/>
    <cellStyle name="常规 5 2" xfId="424"/>
    <cellStyle name="常规 6" xfId="425"/>
    <cellStyle name="常规 6 2" xfId="426"/>
    <cellStyle name="常规 6_Book1" xfId="427"/>
    <cellStyle name="常规 7" xfId="428"/>
    <cellStyle name="常规 8" xfId="429"/>
    <cellStyle name="常规 8 2" xfId="430"/>
    <cellStyle name="常规 9" xfId="431"/>
    <cellStyle name="分级显示列_1_Book1" xfId="432"/>
    <cellStyle name="分级显示行_1_Book1" xfId="433"/>
    <cellStyle name="好 10" xfId="434"/>
    <cellStyle name="好 11" xfId="435"/>
    <cellStyle name="好 12" xfId="436"/>
    <cellStyle name="好 13" xfId="437"/>
    <cellStyle name="好 14" xfId="438"/>
    <cellStyle name="好 2" xfId="439"/>
    <cellStyle name="好 3" xfId="440"/>
    <cellStyle name="好 4" xfId="441"/>
    <cellStyle name="好 5" xfId="442"/>
    <cellStyle name="好 6" xfId="443"/>
    <cellStyle name="好 7" xfId="444"/>
    <cellStyle name="好 8" xfId="445"/>
    <cellStyle name="好 9" xfId="446"/>
    <cellStyle name="好_Book1" xfId="447"/>
    <cellStyle name="好_Book1_1" xfId="448"/>
    <cellStyle name="好_Book1_2" xfId="449"/>
    <cellStyle name="好_Book1_垃圾筒" xfId="450"/>
    <cellStyle name="好_垃圾筒" xfId="451"/>
    <cellStyle name="汇总 10" xfId="452"/>
    <cellStyle name="汇总 11" xfId="453"/>
    <cellStyle name="汇总 12" xfId="454"/>
    <cellStyle name="汇总 13" xfId="455"/>
    <cellStyle name="汇总 14" xfId="456"/>
    <cellStyle name="汇总 2" xfId="457"/>
    <cellStyle name="汇总 3" xfId="458"/>
    <cellStyle name="汇总 4" xfId="459"/>
    <cellStyle name="汇总 5" xfId="460"/>
    <cellStyle name="汇总 6" xfId="461"/>
    <cellStyle name="汇总 7" xfId="462"/>
    <cellStyle name="汇总 8" xfId="463"/>
    <cellStyle name="汇总 9" xfId="464"/>
    <cellStyle name="货币 2" xfId="465"/>
    <cellStyle name="计算 10" xfId="466"/>
    <cellStyle name="计算 11" xfId="467"/>
    <cellStyle name="计算 12" xfId="468"/>
    <cellStyle name="计算 13" xfId="469"/>
    <cellStyle name="计算 14" xfId="470"/>
    <cellStyle name="计算 2" xfId="471"/>
    <cellStyle name="计算 3" xfId="472"/>
    <cellStyle name="计算 4" xfId="473"/>
    <cellStyle name="计算 5" xfId="474"/>
    <cellStyle name="计算 6" xfId="475"/>
    <cellStyle name="计算 7" xfId="476"/>
    <cellStyle name="计算 8" xfId="477"/>
    <cellStyle name="计算 9" xfId="478"/>
    <cellStyle name="检查单元格 10" xfId="479"/>
    <cellStyle name="检查单元格 11" xfId="480"/>
    <cellStyle name="检查单元格 12" xfId="481"/>
    <cellStyle name="检查单元格 13" xfId="482"/>
    <cellStyle name="检查单元格 14" xfId="483"/>
    <cellStyle name="检查单元格 2" xfId="484"/>
    <cellStyle name="检查单元格 3" xfId="485"/>
    <cellStyle name="检查单元格 4" xfId="486"/>
    <cellStyle name="检查单元格 5" xfId="487"/>
    <cellStyle name="检查单元格 6" xfId="488"/>
    <cellStyle name="检查单元格 7" xfId="489"/>
    <cellStyle name="检查单元格 8" xfId="490"/>
    <cellStyle name="检查单元格 9" xfId="491"/>
    <cellStyle name="解释性文本 10" xfId="492"/>
    <cellStyle name="解释性文本 11" xfId="493"/>
    <cellStyle name="解释性文本 12" xfId="494"/>
    <cellStyle name="解释性文本 13" xfId="495"/>
    <cellStyle name="解释性文本 14" xfId="496"/>
    <cellStyle name="解释性文本 2" xfId="497"/>
    <cellStyle name="解释性文本 3" xfId="498"/>
    <cellStyle name="解释性文本 4" xfId="499"/>
    <cellStyle name="解释性文本 5" xfId="500"/>
    <cellStyle name="解释性文本 6" xfId="501"/>
    <cellStyle name="解释性文本 7" xfId="502"/>
    <cellStyle name="解释性文本 8" xfId="503"/>
    <cellStyle name="解释性文本 9" xfId="504"/>
    <cellStyle name="借出原因" xfId="505"/>
    <cellStyle name="警告文本 10" xfId="506"/>
    <cellStyle name="警告文本 11" xfId="507"/>
    <cellStyle name="警告文本 12" xfId="508"/>
    <cellStyle name="警告文本 13" xfId="509"/>
    <cellStyle name="警告文本 14" xfId="510"/>
    <cellStyle name="警告文本 2" xfId="511"/>
    <cellStyle name="警告文本 3" xfId="512"/>
    <cellStyle name="警告文本 4" xfId="513"/>
    <cellStyle name="警告文本 5" xfId="514"/>
    <cellStyle name="警告文本 6" xfId="515"/>
    <cellStyle name="警告文本 7" xfId="516"/>
    <cellStyle name="警告文本 8" xfId="517"/>
    <cellStyle name="警告文本 9" xfId="518"/>
    <cellStyle name="链接单元格 10" xfId="519"/>
    <cellStyle name="链接单元格 11" xfId="520"/>
    <cellStyle name="链接单元格 12" xfId="521"/>
    <cellStyle name="链接单元格 13" xfId="522"/>
    <cellStyle name="链接单元格 14" xfId="523"/>
    <cellStyle name="链接单元格 2" xfId="524"/>
    <cellStyle name="链接单元格 3" xfId="525"/>
    <cellStyle name="链接单元格 4" xfId="526"/>
    <cellStyle name="链接单元格 5" xfId="527"/>
    <cellStyle name="链接单元格 6" xfId="528"/>
    <cellStyle name="链接单元格 7" xfId="529"/>
    <cellStyle name="链接单元格 8" xfId="530"/>
    <cellStyle name="链接单元格 9" xfId="531"/>
    <cellStyle name="普通_laroux" xfId="532"/>
    <cellStyle name="千分位[0]_laroux" xfId="533"/>
    <cellStyle name="千分位_laroux" xfId="534"/>
    <cellStyle name="千位[0]_ 方正PC" xfId="535"/>
    <cellStyle name="千位_ 方正PC" xfId="536"/>
    <cellStyle name="千位分隔 2" xfId="537"/>
    <cellStyle name="强调 1" xfId="538"/>
    <cellStyle name="强调 2" xfId="539"/>
    <cellStyle name="强调 3" xfId="540"/>
    <cellStyle name="强调文字颜色 1 10" xfId="541"/>
    <cellStyle name="强调文字颜色 1 11" xfId="542"/>
    <cellStyle name="强调文字颜色 1 12" xfId="543"/>
    <cellStyle name="强调文字颜色 1 13" xfId="544"/>
    <cellStyle name="强调文字颜色 1 14" xfId="545"/>
    <cellStyle name="强调文字颜色 1 2" xfId="546"/>
    <cellStyle name="强调文字颜色 1 3" xfId="547"/>
    <cellStyle name="强调文字颜色 1 4" xfId="548"/>
    <cellStyle name="强调文字颜色 1 5" xfId="549"/>
    <cellStyle name="强调文字颜色 1 6" xfId="550"/>
    <cellStyle name="强调文字颜色 1 7" xfId="551"/>
    <cellStyle name="强调文字颜色 1 8" xfId="552"/>
    <cellStyle name="强调文字颜色 1 9" xfId="553"/>
    <cellStyle name="强调文字颜色 2 10" xfId="554"/>
    <cellStyle name="强调文字颜色 2 11" xfId="555"/>
    <cellStyle name="强调文字颜色 2 12" xfId="556"/>
    <cellStyle name="强调文字颜色 2 13" xfId="557"/>
    <cellStyle name="强调文字颜色 2 14" xfId="558"/>
    <cellStyle name="强调文字颜色 2 2" xfId="559"/>
    <cellStyle name="强调文字颜色 2 3" xfId="560"/>
    <cellStyle name="强调文字颜色 2 4" xfId="561"/>
    <cellStyle name="强调文字颜色 2 5" xfId="562"/>
    <cellStyle name="强调文字颜色 2 6" xfId="563"/>
    <cellStyle name="强调文字颜色 2 7" xfId="564"/>
    <cellStyle name="强调文字颜色 2 8" xfId="565"/>
    <cellStyle name="强调文字颜色 2 9" xfId="566"/>
    <cellStyle name="强调文字颜色 3 10" xfId="567"/>
    <cellStyle name="强调文字颜色 3 11" xfId="568"/>
    <cellStyle name="强调文字颜色 3 12" xfId="569"/>
    <cellStyle name="强调文字颜色 3 13" xfId="570"/>
    <cellStyle name="强调文字颜色 3 14" xfId="571"/>
    <cellStyle name="强调文字颜色 3 2" xfId="572"/>
    <cellStyle name="强调文字颜色 3 3" xfId="573"/>
    <cellStyle name="强调文字颜色 3 4" xfId="574"/>
    <cellStyle name="强调文字颜色 3 5" xfId="575"/>
    <cellStyle name="强调文字颜色 3 6" xfId="576"/>
    <cellStyle name="强调文字颜色 3 7" xfId="577"/>
    <cellStyle name="强调文字颜色 3 8" xfId="578"/>
    <cellStyle name="强调文字颜色 3 9" xfId="579"/>
    <cellStyle name="强调文字颜色 4 10" xfId="580"/>
    <cellStyle name="强调文字颜色 4 11" xfId="581"/>
    <cellStyle name="强调文字颜色 4 12" xfId="582"/>
    <cellStyle name="强调文字颜色 4 13" xfId="583"/>
    <cellStyle name="强调文字颜色 4 14" xfId="584"/>
    <cellStyle name="强调文字颜色 4 2" xfId="585"/>
    <cellStyle name="强调文字颜色 4 3" xfId="586"/>
    <cellStyle name="强调文字颜色 4 4" xfId="587"/>
    <cellStyle name="强调文字颜色 4 5" xfId="588"/>
    <cellStyle name="强调文字颜色 4 6" xfId="589"/>
    <cellStyle name="强调文字颜色 4 7" xfId="590"/>
    <cellStyle name="强调文字颜色 4 8" xfId="591"/>
    <cellStyle name="强调文字颜色 4 9" xfId="592"/>
    <cellStyle name="强调文字颜色 5 10" xfId="593"/>
    <cellStyle name="强调文字颜色 5 11" xfId="594"/>
    <cellStyle name="强调文字颜色 5 12" xfId="595"/>
    <cellStyle name="强调文字颜色 5 13" xfId="596"/>
    <cellStyle name="强调文字颜色 5 14" xfId="597"/>
    <cellStyle name="强调文字颜色 5 2" xfId="598"/>
    <cellStyle name="强调文字颜色 5 3" xfId="599"/>
    <cellStyle name="强调文字颜色 5 4" xfId="600"/>
    <cellStyle name="强调文字颜色 5 5" xfId="601"/>
    <cellStyle name="强调文字颜色 5 6" xfId="602"/>
    <cellStyle name="强调文字颜色 5 7" xfId="603"/>
    <cellStyle name="强调文字颜色 5 8" xfId="604"/>
    <cellStyle name="强调文字颜色 5 9" xfId="605"/>
    <cellStyle name="强调文字颜色 6 10" xfId="606"/>
    <cellStyle name="强调文字颜色 6 11" xfId="607"/>
    <cellStyle name="强调文字颜色 6 12" xfId="608"/>
    <cellStyle name="强调文字颜色 6 13" xfId="609"/>
    <cellStyle name="强调文字颜色 6 14" xfId="610"/>
    <cellStyle name="强调文字颜色 6 2" xfId="611"/>
    <cellStyle name="强调文字颜色 6 3" xfId="612"/>
    <cellStyle name="强调文字颜色 6 4" xfId="613"/>
    <cellStyle name="强调文字颜色 6 5" xfId="614"/>
    <cellStyle name="强调文字颜色 6 6" xfId="615"/>
    <cellStyle name="强调文字颜色 6 7" xfId="616"/>
    <cellStyle name="强调文字颜色 6 8" xfId="617"/>
    <cellStyle name="强调文字颜色 6 9" xfId="618"/>
    <cellStyle name="日期" xfId="619"/>
    <cellStyle name="商品名称" xfId="620"/>
    <cellStyle name="适中 10" xfId="621"/>
    <cellStyle name="适中 11" xfId="622"/>
    <cellStyle name="适中 12" xfId="623"/>
    <cellStyle name="适中 13" xfId="624"/>
    <cellStyle name="适中 14" xfId="625"/>
    <cellStyle name="适中 2" xfId="626"/>
    <cellStyle name="适中 3" xfId="627"/>
    <cellStyle name="适中 4" xfId="628"/>
    <cellStyle name="适中 5" xfId="629"/>
    <cellStyle name="适中 6" xfId="630"/>
    <cellStyle name="适中 7" xfId="631"/>
    <cellStyle name="适中 8" xfId="632"/>
    <cellStyle name="适中 9" xfId="633"/>
    <cellStyle name="输出 10" xfId="634"/>
    <cellStyle name="输出 11" xfId="635"/>
    <cellStyle name="输出 12" xfId="636"/>
    <cellStyle name="输出 13" xfId="637"/>
    <cellStyle name="输出 14" xfId="638"/>
    <cellStyle name="输出 2" xfId="639"/>
    <cellStyle name="输出 3" xfId="640"/>
    <cellStyle name="输出 4" xfId="641"/>
    <cellStyle name="输出 5" xfId="642"/>
    <cellStyle name="输出 6" xfId="643"/>
    <cellStyle name="输出 7" xfId="644"/>
    <cellStyle name="输出 8" xfId="645"/>
    <cellStyle name="输出 9" xfId="646"/>
    <cellStyle name="输入 10" xfId="647"/>
    <cellStyle name="输入 11" xfId="648"/>
    <cellStyle name="输入 12" xfId="649"/>
    <cellStyle name="输入 13" xfId="650"/>
    <cellStyle name="输入 14" xfId="651"/>
    <cellStyle name="输入 2" xfId="652"/>
    <cellStyle name="输入 3" xfId="653"/>
    <cellStyle name="输入 4" xfId="654"/>
    <cellStyle name="输入 5" xfId="655"/>
    <cellStyle name="输入 6" xfId="656"/>
    <cellStyle name="输入 7" xfId="657"/>
    <cellStyle name="输入 8" xfId="658"/>
    <cellStyle name="输入 9" xfId="659"/>
    <cellStyle name="数量" xfId="660"/>
    <cellStyle name="样式 1" xfId="661"/>
    <cellStyle name="昗弨_Pacific Region P&amp;L" xfId="662"/>
    <cellStyle name="寘嬫愗傝 [0.00]_Region Orders (2)" xfId="663"/>
    <cellStyle name="寘嬫愗傝_Region Orders (2)" xfId="664"/>
    <cellStyle name="注释 10" xfId="665"/>
    <cellStyle name="注释 11" xfId="666"/>
    <cellStyle name="注释 12" xfId="667"/>
    <cellStyle name="注释 13" xfId="668"/>
    <cellStyle name="注释 14" xfId="669"/>
    <cellStyle name="注释 2" xfId="670"/>
    <cellStyle name="注释 3" xfId="671"/>
    <cellStyle name="注释 4" xfId="672"/>
    <cellStyle name="注释 5" xfId="673"/>
    <cellStyle name="注释 6" xfId="674"/>
    <cellStyle name="注释 7" xfId="675"/>
    <cellStyle name="注释 8" xfId="676"/>
    <cellStyle name="注释 9" xfId="67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9044;&#20915;&#31639;&#21450;&#32463;&#36153;&#31649;&#29702;\&#32463;&#36153;&#31649;&#29702;\2013&#24180;\&#20013;&#22830;&#19987;&#39033;&#36164;&#37329;\&#20013;&#22830;&#36164;&#37329;&#31532;&#20108;&#27425;\&#38431;&#20237;&#33021;&#21147;&#24314;&#35774;\&#38431;&#20237;&#33021;&#21147;&#24314;&#35774;&#26032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13%20&#38081;&#36335;&#37197;&#2021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8"/>
  <sheetViews>
    <sheetView tabSelected="1" view="pageBreakPreview" zoomScaleSheetLayoutView="100" workbookViewId="0">
      <pane xSplit="8" ySplit="12" topLeftCell="I13" activePane="bottomRight" state="frozen"/>
      <selection pane="topRight" activeCell="I1" sqref="I1"/>
      <selection pane="bottomLeft" activeCell="A12" sqref="A12"/>
      <selection pane="bottomRight" activeCell="G12" sqref="G12"/>
    </sheetView>
  </sheetViews>
  <sheetFormatPr defaultRowHeight="13.5"/>
  <cols>
    <col min="1" max="1" width="5.75" customWidth="1"/>
    <col min="2" max="2" width="13.25" customWidth="1"/>
    <col min="3" max="3" width="10" customWidth="1"/>
    <col min="4" max="4" width="8.375" customWidth="1"/>
    <col min="5" max="5" width="8.125" customWidth="1"/>
    <col min="6" max="6" width="7.375" customWidth="1"/>
    <col min="7" max="7" width="8" customWidth="1"/>
    <col min="8" max="8" width="13.375" customWidth="1"/>
    <col min="9" max="10" width="12.375" customWidth="1"/>
    <col min="11" max="11" width="12.75" bestFit="1" customWidth="1"/>
    <col min="12" max="12" width="26" customWidth="1"/>
  </cols>
  <sheetData>
    <row r="1" spans="1:12" ht="10.5" customHeight="1">
      <c r="A1" s="1" t="s">
        <v>0</v>
      </c>
      <c r="B1" s="2"/>
      <c r="C1" s="3"/>
      <c r="D1" s="3"/>
      <c r="E1" s="3"/>
      <c r="F1" s="3"/>
      <c r="G1" s="3"/>
      <c r="H1" s="3"/>
      <c r="I1" s="4"/>
      <c r="J1" s="4"/>
      <c r="K1" s="4"/>
      <c r="L1" s="5"/>
    </row>
    <row r="2" spans="1:12" ht="18" customHeight="1">
      <c r="A2" s="56" t="s">
        <v>258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idden="1">
      <c r="A3" s="6"/>
      <c r="B3" s="57" t="s">
        <v>1</v>
      </c>
      <c r="C3" s="58"/>
      <c r="D3" s="58"/>
      <c r="E3" s="58"/>
      <c r="F3" s="58"/>
      <c r="G3" s="58"/>
      <c r="H3" s="58"/>
      <c r="I3" s="58"/>
      <c r="J3" s="58"/>
      <c r="K3" s="58"/>
      <c r="L3" s="59"/>
    </row>
    <row r="4" spans="1:12" ht="42" customHeight="1">
      <c r="A4" s="60" t="s">
        <v>2</v>
      </c>
      <c r="B4" s="60"/>
      <c r="C4" s="7" t="s">
        <v>3</v>
      </c>
      <c r="D4" s="8" t="s">
        <v>5</v>
      </c>
      <c r="E4" s="8" t="s">
        <v>259</v>
      </c>
      <c r="F4" s="8" t="s">
        <v>6</v>
      </c>
      <c r="G4" s="8" t="s">
        <v>7</v>
      </c>
      <c r="H4" s="8" t="s">
        <v>260</v>
      </c>
      <c r="I4" s="8" t="s">
        <v>4</v>
      </c>
      <c r="J4" s="8" t="s">
        <v>280</v>
      </c>
      <c r="K4" s="8" t="s">
        <v>281</v>
      </c>
      <c r="L4" s="8" t="s">
        <v>8</v>
      </c>
    </row>
    <row r="5" spans="1:12" ht="35.25" customHeight="1">
      <c r="A5" s="60"/>
      <c r="B5" s="60"/>
      <c r="C5" s="9" t="s">
        <v>9</v>
      </c>
      <c r="D5" s="11" t="s">
        <v>11</v>
      </c>
      <c r="E5" s="11" t="s">
        <v>12</v>
      </c>
      <c r="F5" s="11" t="s">
        <v>13</v>
      </c>
      <c r="G5" s="11" t="s">
        <v>14</v>
      </c>
      <c r="H5" s="10" t="s">
        <v>10</v>
      </c>
      <c r="I5" s="10" t="s">
        <v>10</v>
      </c>
      <c r="J5" s="10" t="s">
        <v>10</v>
      </c>
      <c r="K5" s="10" t="s">
        <v>10</v>
      </c>
      <c r="L5" s="12"/>
    </row>
    <row r="6" spans="1:12" ht="36" customHeight="1">
      <c r="A6" s="60"/>
      <c r="B6" s="60"/>
      <c r="C6" s="9" t="s">
        <v>15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1" t="s">
        <v>17</v>
      </c>
      <c r="L6" s="12"/>
    </row>
    <row r="7" spans="1:12" ht="20.100000000000001" customHeight="1">
      <c r="A7" s="61" t="s">
        <v>18</v>
      </c>
      <c r="B7" s="62"/>
      <c r="C7" s="35">
        <f>C210+C211</f>
        <v>10215</v>
      </c>
      <c r="D7" s="36">
        <f>D210+D211</f>
        <v>1700.0000000000002</v>
      </c>
      <c r="E7" s="36">
        <f t="shared" ref="E7:K7" si="0">E210+E211</f>
        <v>1650</v>
      </c>
      <c r="F7" s="36">
        <f t="shared" si="0"/>
        <v>150</v>
      </c>
      <c r="G7" s="36">
        <f t="shared" si="0"/>
        <v>200</v>
      </c>
      <c r="H7" s="36">
        <f t="shared" si="0"/>
        <v>800</v>
      </c>
      <c r="I7" s="36">
        <f t="shared" si="0"/>
        <v>2000</v>
      </c>
      <c r="J7" s="36">
        <f t="shared" si="0"/>
        <v>1715</v>
      </c>
      <c r="K7" s="36">
        <f t="shared" si="0"/>
        <v>2000</v>
      </c>
      <c r="L7" s="13"/>
    </row>
    <row r="8" spans="1:12" ht="20.100000000000001" customHeight="1">
      <c r="A8" s="41" t="s">
        <v>19</v>
      </c>
      <c r="B8" s="14" t="s">
        <v>20</v>
      </c>
      <c r="C8" s="36">
        <f>C9+C19+C20</f>
        <v>594.7600000000001</v>
      </c>
      <c r="D8" s="36">
        <f>D9+D19+D20</f>
        <v>281.60000000000002</v>
      </c>
      <c r="E8" s="36">
        <f t="shared" ref="E8:K8" si="1">E9+E19+E20</f>
        <v>7.3</v>
      </c>
      <c r="F8" s="36">
        <f t="shared" si="1"/>
        <v>0</v>
      </c>
      <c r="G8" s="36">
        <f t="shared" si="1"/>
        <v>0</v>
      </c>
      <c r="H8" s="36">
        <f t="shared" si="1"/>
        <v>50.39</v>
      </c>
      <c r="I8" s="36">
        <f t="shared" si="1"/>
        <v>155.47</v>
      </c>
      <c r="J8" s="36">
        <f t="shared" si="1"/>
        <v>100</v>
      </c>
      <c r="K8" s="36">
        <f t="shared" si="1"/>
        <v>0</v>
      </c>
      <c r="L8" s="15"/>
    </row>
    <row r="9" spans="1:12" ht="23.25" customHeight="1">
      <c r="A9" s="42"/>
      <c r="B9" s="16" t="s">
        <v>21</v>
      </c>
      <c r="C9" s="36">
        <f>SUM(D9:K9)</f>
        <v>565.24</v>
      </c>
      <c r="D9" s="23">
        <f>SUM(D11:D18)</f>
        <v>281.60000000000002</v>
      </c>
      <c r="E9" s="23">
        <f t="shared" ref="E9:K9" si="2">SUM(E10:E18)</f>
        <v>7.3</v>
      </c>
      <c r="F9" s="23">
        <f t="shared" si="2"/>
        <v>0</v>
      </c>
      <c r="G9" s="23">
        <f t="shared" si="2"/>
        <v>0</v>
      </c>
      <c r="H9" s="23">
        <f t="shared" si="2"/>
        <v>45.87</v>
      </c>
      <c r="I9" s="23">
        <f t="shared" si="2"/>
        <v>155.47</v>
      </c>
      <c r="J9" s="23">
        <f t="shared" si="2"/>
        <v>75</v>
      </c>
      <c r="K9" s="23">
        <f t="shared" si="2"/>
        <v>0</v>
      </c>
      <c r="L9" s="17"/>
    </row>
    <row r="10" spans="1:12" ht="20.100000000000001" customHeight="1">
      <c r="A10" s="42"/>
      <c r="B10" s="54" t="s">
        <v>22</v>
      </c>
      <c r="C10" s="36">
        <f>SUM(D10:K10)</f>
        <v>220.76999999999998</v>
      </c>
      <c r="D10" s="37"/>
      <c r="E10" s="27">
        <v>7.3</v>
      </c>
      <c r="F10" s="27"/>
      <c r="G10" s="27"/>
      <c r="H10" s="27">
        <v>33</v>
      </c>
      <c r="I10" s="27">
        <v>125.47</v>
      </c>
      <c r="J10" s="27">
        <v>55</v>
      </c>
      <c r="K10" s="27"/>
      <c r="L10" s="18" t="s">
        <v>23</v>
      </c>
    </row>
    <row r="11" spans="1:12" ht="20.100000000000001" customHeight="1">
      <c r="A11" s="42"/>
      <c r="B11" s="55"/>
      <c r="C11" s="36">
        <f>SUM(D11:K11)</f>
        <v>281.60000000000002</v>
      </c>
      <c r="D11" s="27">
        <v>281.60000000000002</v>
      </c>
      <c r="E11" s="27"/>
      <c r="F11" s="27"/>
      <c r="G11" s="27"/>
      <c r="H11" s="27"/>
      <c r="I11" s="27"/>
      <c r="J11" s="27"/>
      <c r="K11" s="27"/>
      <c r="L11" s="18" t="s">
        <v>279</v>
      </c>
    </row>
    <row r="12" spans="1:12" ht="20.100000000000001" customHeight="1">
      <c r="A12" s="42"/>
      <c r="B12" s="19" t="s">
        <v>24</v>
      </c>
      <c r="C12" s="36">
        <f t="shared" ref="C12:C20" si="3">SUM(D12:K12)</f>
        <v>2.44</v>
      </c>
      <c r="D12" s="27"/>
      <c r="E12" s="27"/>
      <c r="F12" s="27"/>
      <c r="G12" s="27"/>
      <c r="H12" s="27">
        <v>2.44</v>
      </c>
      <c r="I12" s="34"/>
      <c r="J12" s="27"/>
      <c r="K12" s="27"/>
      <c r="L12" s="20" t="s">
        <v>286</v>
      </c>
    </row>
    <row r="13" spans="1:12" ht="20.100000000000001" customHeight="1">
      <c r="A13" s="42"/>
      <c r="B13" s="19" t="s">
        <v>25</v>
      </c>
      <c r="C13" s="36">
        <f t="shared" si="3"/>
        <v>31.44</v>
      </c>
      <c r="D13" s="27"/>
      <c r="E13" s="27"/>
      <c r="F13" s="27"/>
      <c r="G13" s="27"/>
      <c r="H13" s="27">
        <v>1.44</v>
      </c>
      <c r="I13" s="27">
        <v>30</v>
      </c>
      <c r="J13" s="27"/>
      <c r="K13" s="27"/>
      <c r="L13" s="20" t="s">
        <v>287</v>
      </c>
    </row>
    <row r="14" spans="1:12" ht="20.100000000000001" customHeight="1">
      <c r="A14" s="42"/>
      <c r="B14" s="19" t="s">
        <v>26</v>
      </c>
      <c r="C14" s="36">
        <f t="shared" si="3"/>
        <v>1.7</v>
      </c>
      <c r="D14" s="27"/>
      <c r="E14" s="27"/>
      <c r="F14" s="27"/>
      <c r="G14" s="27"/>
      <c r="H14" s="27">
        <v>1.7</v>
      </c>
      <c r="I14" s="27"/>
      <c r="J14" s="27"/>
      <c r="K14" s="27"/>
      <c r="L14" s="20" t="s">
        <v>27</v>
      </c>
    </row>
    <row r="15" spans="1:12" ht="20.100000000000001" customHeight="1">
      <c r="A15" s="42"/>
      <c r="B15" s="16" t="s">
        <v>28</v>
      </c>
      <c r="C15" s="36">
        <f t="shared" si="3"/>
        <v>1.39</v>
      </c>
      <c r="D15" s="27"/>
      <c r="E15" s="27"/>
      <c r="F15" s="27"/>
      <c r="G15" s="27"/>
      <c r="H15" s="27">
        <v>1.39</v>
      </c>
      <c r="I15" s="27"/>
      <c r="J15" s="27"/>
      <c r="K15" s="27"/>
      <c r="L15" s="20" t="s">
        <v>29</v>
      </c>
    </row>
    <row r="16" spans="1:12" ht="20.100000000000001" customHeight="1">
      <c r="A16" s="42"/>
      <c r="B16" s="19" t="s">
        <v>30</v>
      </c>
      <c r="C16" s="36">
        <f t="shared" si="3"/>
        <v>2.25</v>
      </c>
      <c r="D16" s="27"/>
      <c r="E16" s="27"/>
      <c r="F16" s="27"/>
      <c r="G16" s="27"/>
      <c r="H16" s="27">
        <v>2.25</v>
      </c>
      <c r="I16" s="27"/>
      <c r="J16" s="27"/>
      <c r="K16" s="27"/>
      <c r="L16" s="20" t="s">
        <v>31</v>
      </c>
    </row>
    <row r="17" spans="1:12" ht="20.100000000000001" customHeight="1">
      <c r="A17" s="42"/>
      <c r="B17" s="19" t="s">
        <v>32</v>
      </c>
      <c r="C17" s="36">
        <f t="shared" si="3"/>
        <v>22.03</v>
      </c>
      <c r="D17" s="27"/>
      <c r="E17" s="27"/>
      <c r="F17" s="27"/>
      <c r="G17" s="27"/>
      <c r="H17" s="27">
        <v>2.0299999999999998</v>
      </c>
      <c r="I17" s="37"/>
      <c r="J17" s="27">
        <v>20</v>
      </c>
      <c r="K17" s="27"/>
      <c r="L17" s="20" t="s">
        <v>33</v>
      </c>
    </row>
    <row r="18" spans="1:12" ht="20.100000000000001" customHeight="1">
      <c r="A18" s="42"/>
      <c r="B18" s="19" t="s">
        <v>34</v>
      </c>
      <c r="C18" s="36">
        <f t="shared" si="3"/>
        <v>1.62</v>
      </c>
      <c r="D18" s="27"/>
      <c r="E18" s="27"/>
      <c r="F18" s="27"/>
      <c r="G18" s="27"/>
      <c r="H18" s="27">
        <v>1.62</v>
      </c>
      <c r="I18" s="27"/>
      <c r="J18" s="27"/>
      <c r="K18" s="27"/>
      <c r="L18" s="20" t="s">
        <v>35</v>
      </c>
    </row>
    <row r="19" spans="1:12" ht="20.100000000000001" customHeight="1">
      <c r="A19" s="42"/>
      <c r="B19" s="21" t="s">
        <v>36</v>
      </c>
      <c r="C19" s="36">
        <f t="shared" si="3"/>
        <v>16.82</v>
      </c>
      <c r="D19" s="27"/>
      <c r="E19" s="27"/>
      <c r="F19" s="27"/>
      <c r="G19" s="27"/>
      <c r="H19" s="27">
        <v>1.82</v>
      </c>
      <c r="I19" s="27"/>
      <c r="J19" s="27">
        <v>15</v>
      </c>
      <c r="K19" s="27"/>
      <c r="L19" s="20" t="s">
        <v>288</v>
      </c>
    </row>
    <row r="20" spans="1:12" ht="20.100000000000001" customHeight="1">
      <c r="A20" s="42"/>
      <c r="B20" s="21" t="s">
        <v>37</v>
      </c>
      <c r="C20" s="36">
        <f t="shared" si="3"/>
        <v>12.7</v>
      </c>
      <c r="D20" s="27"/>
      <c r="E20" s="27"/>
      <c r="F20" s="27"/>
      <c r="G20" s="27"/>
      <c r="H20" s="27">
        <v>2.7</v>
      </c>
      <c r="I20" s="27"/>
      <c r="J20" s="27">
        <v>10</v>
      </c>
      <c r="K20" s="27"/>
      <c r="L20" s="20" t="s">
        <v>289</v>
      </c>
    </row>
    <row r="21" spans="1:12" ht="20.100000000000001" customHeight="1">
      <c r="A21" s="44" t="s">
        <v>38</v>
      </c>
      <c r="B21" s="22" t="s">
        <v>39</v>
      </c>
      <c r="C21" s="36">
        <f>C22+SUM(C30:C34)</f>
        <v>289.13</v>
      </c>
      <c r="D21" s="36">
        <f>D22+SUM(D30:D34)</f>
        <v>74.400000000000006</v>
      </c>
      <c r="E21" s="36">
        <f t="shared" ref="E21:K21" si="4">E22+SUM(E30:E34)</f>
        <v>55.599999999999994</v>
      </c>
      <c r="F21" s="36">
        <f t="shared" si="4"/>
        <v>0</v>
      </c>
      <c r="G21" s="36">
        <f t="shared" si="4"/>
        <v>0</v>
      </c>
      <c r="H21" s="36">
        <f t="shared" si="4"/>
        <v>54.300000000000004</v>
      </c>
      <c r="I21" s="36">
        <f t="shared" si="4"/>
        <v>39.83</v>
      </c>
      <c r="J21" s="36">
        <f>J22+SUM(J30:J34)</f>
        <v>65</v>
      </c>
      <c r="K21" s="36">
        <f t="shared" si="4"/>
        <v>0</v>
      </c>
      <c r="L21" s="15"/>
    </row>
    <row r="22" spans="1:12" ht="23.25" customHeight="1">
      <c r="A22" s="45"/>
      <c r="B22" s="16" t="s">
        <v>21</v>
      </c>
      <c r="C22" s="36">
        <f>SUM(D22:K22)</f>
        <v>264.45999999999998</v>
      </c>
      <c r="D22" s="23">
        <f>SUM(D24:D29)</f>
        <v>74.400000000000006</v>
      </c>
      <c r="E22" s="23">
        <f t="shared" ref="E22:K22" si="5">SUM(E23:E29)</f>
        <v>55.599999999999994</v>
      </c>
      <c r="F22" s="23">
        <f t="shared" si="5"/>
        <v>0</v>
      </c>
      <c r="G22" s="23">
        <f t="shared" si="5"/>
        <v>0</v>
      </c>
      <c r="H22" s="23">
        <f t="shared" si="5"/>
        <v>39.630000000000003</v>
      </c>
      <c r="I22" s="23">
        <f t="shared" si="5"/>
        <v>39.83</v>
      </c>
      <c r="J22" s="23">
        <f t="shared" si="5"/>
        <v>55</v>
      </c>
      <c r="K22" s="23">
        <f t="shared" si="5"/>
        <v>0</v>
      </c>
      <c r="L22" s="17"/>
    </row>
    <row r="23" spans="1:12" ht="20.100000000000001" customHeight="1">
      <c r="A23" s="46"/>
      <c r="B23" s="38" t="s">
        <v>22</v>
      </c>
      <c r="C23" s="36">
        <f t="shared" ref="C23:C34" si="6">SUM(D23:K23)</f>
        <v>102.13</v>
      </c>
      <c r="D23" s="37"/>
      <c r="E23" s="23">
        <v>7.3</v>
      </c>
      <c r="F23" s="23"/>
      <c r="G23" s="23"/>
      <c r="H23" s="23"/>
      <c r="I23" s="23">
        <v>39.83</v>
      </c>
      <c r="J23" s="23">
        <v>55</v>
      </c>
      <c r="K23" s="23"/>
      <c r="L23" s="24" t="s">
        <v>40</v>
      </c>
    </row>
    <row r="24" spans="1:12" ht="20.100000000000001" customHeight="1">
      <c r="A24" s="46"/>
      <c r="B24" s="39"/>
      <c r="C24" s="36">
        <f>SUM(D24:K24)</f>
        <v>122.7</v>
      </c>
      <c r="D24" s="23">
        <v>74.400000000000006</v>
      </c>
      <c r="E24" s="23">
        <v>48.3</v>
      </c>
      <c r="F24" s="23"/>
      <c r="G24" s="23"/>
      <c r="H24" s="23"/>
      <c r="I24" s="23"/>
      <c r="J24" s="23"/>
      <c r="K24" s="23"/>
      <c r="L24" s="24" t="s">
        <v>261</v>
      </c>
    </row>
    <row r="25" spans="1:12" ht="20.100000000000001" customHeight="1">
      <c r="A25" s="46"/>
      <c r="B25" s="40"/>
      <c r="C25" s="36">
        <f t="shared" si="6"/>
        <v>32.53</v>
      </c>
      <c r="D25" s="23"/>
      <c r="E25" s="23"/>
      <c r="F25" s="23"/>
      <c r="G25" s="23"/>
      <c r="H25" s="23">
        <v>32.53</v>
      </c>
      <c r="I25" s="23"/>
      <c r="J25" s="23"/>
      <c r="K25" s="23"/>
      <c r="L25" s="24" t="s">
        <v>41</v>
      </c>
    </row>
    <row r="26" spans="1:12" ht="20.100000000000001" customHeight="1">
      <c r="A26" s="45"/>
      <c r="B26" s="25" t="s">
        <v>42</v>
      </c>
      <c r="C26" s="36">
        <f t="shared" si="6"/>
        <v>1.83</v>
      </c>
      <c r="D26" s="27"/>
      <c r="E26" s="27"/>
      <c r="F26" s="27"/>
      <c r="G26" s="27"/>
      <c r="H26" s="27">
        <v>1.83</v>
      </c>
      <c r="I26" s="27"/>
      <c r="J26" s="27"/>
      <c r="K26" s="27"/>
      <c r="L26" s="20" t="s">
        <v>285</v>
      </c>
    </row>
    <row r="27" spans="1:12" ht="20.100000000000001" customHeight="1">
      <c r="A27" s="45"/>
      <c r="B27" s="19" t="s">
        <v>43</v>
      </c>
      <c r="C27" s="36">
        <f t="shared" si="6"/>
        <v>1.99</v>
      </c>
      <c r="D27" s="27"/>
      <c r="E27" s="27"/>
      <c r="F27" s="27"/>
      <c r="G27" s="27"/>
      <c r="H27" s="27">
        <v>1.99</v>
      </c>
      <c r="I27" s="27"/>
      <c r="J27" s="27"/>
      <c r="K27" s="27"/>
      <c r="L27" s="20" t="s">
        <v>44</v>
      </c>
    </row>
    <row r="28" spans="1:12" ht="20.100000000000001" customHeight="1">
      <c r="A28" s="45"/>
      <c r="B28" s="16" t="s">
        <v>45</v>
      </c>
      <c r="C28" s="36">
        <f t="shared" si="6"/>
        <v>1.69</v>
      </c>
      <c r="D28" s="27"/>
      <c r="E28" s="27"/>
      <c r="F28" s="27"/>
      <c r="G28" s="27"/>
      <c r="H28" s="27">
        <v>1.69</v>
      </c>
      <c r="I28" s="27"/>
      <c r="J28" s="27"/>
      <c r="K28" s="27"/>
      <c r="L28" s="20" t="s">
        <v>46</v>
      </c>
    </row>
    <row r="29" spans="1:12" ht="20.100000000000001" customHeight="1">
      <c r="A29" s="45"/>
      <c r="B29" s="19" t="s">
        <v>47</v>
      </c>
      <c r="C29" s="36">
        <f t="shared" si="6"/>
        <v>1.59</v>
      </c>
      <c r="D29" s="27"/>
      <c r="E29" s="27"/>
      <c r="F29" s="27"/>
      <c r="G29" s="27"/>
      <c r="H29" s="27">
        <v>1.59</v>
      </c>
      <c r="I29" s="27"/>
      <c r="J29" s="27"/>
      <c r="K29" s="27"/>
      <c r="L29" s="20" t="s">
        <v>48</v>
      </c>
    </row>
    <row r="30" spans="1:12" ht="20.100000000000001" customHeight="1">
      <c r="A30" s="45"/>
      <c r="B30" s="21" t="s">
        <v>49</v>
      </c>
      <c r="C30" s="36">
        <f t="shared" si="6"/>
        <v>16.920000000000002</v>
      </c>
      <c r="D30" s="27"/>
      <c r="E30" s="27"/>
      <c r="F30" s="27"/>
      <c r="G30" s="27"/>
      <c r="H30" s="27">
        <v>6.92</v>
      </c>
      <c r="I30" s="37"/>
      <c r="J30" s="27">
        <v>10</v>
      </c>
      <c r="K30" s="27"/>
      <c r="L30" s="20" t="s">
        <v>290</v>
      </c>
    </row>
    <row r="31" spans="1:12" ht="20.100000000000001" customHeight="1">
      <c r="A31" s="45"/>
      <c r="B31" s="21" t="s">
        <v>50</v>
      </c>
      <c r="C31" s="36">
        <f t="shared" si="6"/>
        <v>2.41</v>
      </c>
      <c r="D31" s="27"/>
      <c r="E31" s="27"/>
      <c r="F31" s="27"/>
      <c r="G31" s="27"/>
      <c r="H31" s="27">
        <v>2.41</v>
      </c>
      <c r="I31" s="27"/>
      <c r="J31" s="27"/>
      <c r="K31" s="27"/>
      <c r="L31" s="20" t="s">
        <v>291</v>
      </c>
    </row>
    <row r="32" spans="1:12" ht="20.100000000000001" customHeight="1">
      <c r="A32" s="45"/>
      <c r="B32" s="21" t="s">
        <v>51</v>
      </c>
      <c r="C32" s="36">
        <f t="shared" si="6"/>
        <v>2.16</v>
      </c>
      <c r="D32" s="27"/>
      <c r="E32" s="27"/>
      <c r="F32" s="27"/>
      <c r="G32" s="27"/>
      <c r="H32" s="27">
        <v>2.16</v>
      </c>
      <c r="I32" s="27"/>
      <c r="J32" s="27"/>
      <c r="K32" s="27"/>
      <c r="L32" s="20" t="s">
        <v>292</v>
      </c>
    </row>
    <row r="33" spans="1:12" ht="20.100000000000001" customHeight="1">
      <c r="A33" s="45"/>
      <c r="B33" s="21" t="s">
        <v>52</v>
      </c>
      <c r="C33" s="36">
        <f t="shared" si="6"/>
        <v>1.73</v>
      </c>
      <c r="D33" s="27"/>
      <c r="E33" s="27"/>
      <c r="F33" s="27"/>
      <c r="G33" s="27"/>
      <c r="H33" s="27">
        <v>1.73</v>
      </c>
      <c r="I33" s="27"/>
      <c r="J33" s="27"/>
      <c r="K33" s="27"/>
      <c r="L33" s="20" t="s">
        <v>293</v>
      </c>
    </row>
    <row r="34" spans="1:12" ht="20.100000000000001" customHeight="1">
      <c r="A34" s="47"/>
      <c r="B34" s="21" t="s">
        <v>53</v>
      </c>
      <c r="C34" s="36">
        <f t="shared" si="6"/>
        <v>1.45</v>
      </c>
      <c r="D34" s="27"/>
      <c r="E34" s="27"/>
      <c r="F34" s="27"/>
      <c r="G34" s="27"/>
      <c r="H34" s="27">
        <v>1.45</v>
      </c>
      <c r="I34" s="27"/>
      <c r="J34" s="27"/>
      <c r="K34" s="27"/>
      <c r="L34" s="20" t="s">
        <v>294</v>
      </c>
    </row>
    <row r="35" spans="1:12" ht="20.100000000000001" customHeight="1">
      <c r="A35" s="41" t="s">
        <v>54</v>
      </c>
      <c r="B35" s="22" t="s">
        <v>55</v>
      </c>
      <c r="C35" s="36">
        <f>SUM(D35:K35)</f>
        <v>306.31</v>
      </c>
      <c r="D35" s="36">
        <f>D36+SUM(D42:D44)</f>
        <v>64.599999999999994</v>
      </c>
      <c r="E35" s="36">
        <f t="shared" ref="E35:K35" si="7">E36+SUM(E42:E44)</f>
        <v>50</v>
      </c>
      <c r="F35" s="36">
        <f t="shared" si="7"/>
        <v>0</v>
      </c>
      <c r="G35" s="36">
        <f t="shared" si="7"/>
        <v>0</v>
      </c>
      <c r="H35" s="36">
        <f t="shared" si="7"/>
        <v>34.08</v>
      </c>
      <c r="I35" s="36">
        <f t="shared" si="7"/>
        <v>62.63</v>
      </c>
      <c r="J35" s="36">
        <f t="shared" si="7"/>
        <v>95</v>
      </c>
      <c r="K35" s="36">
        <f t="shared" si="7"/>
        <v>0</v>
      </c>
      <c r="L35" s="15"/>
    </row>
    <row r="36" spans="1:12" ht="24" customHeight="1">
      <c r="A36" s="42"/>
      <c r="B36" s="16" t="s">
        <v>21</v>
      </c>
      <c r="C36" s="36">
        <f>SUM(D36:K36)</f>
        <v>269.89</v>
      </c>
      <c r="D36" s="23">
        <f>SUM(D38:D41)</f>
        <v>64.599999999999994</v>
      </c>
      <c r="E36" s="23">
        <f t="shared" ref="E36:K36" si="8">SUM(E37:E41)</f>
        <v>50</v>
      </c>
      <c r="F36" s="23">
        <f t="shared" si="8"/>
        <v>0</v>
      </c>
      <c r="G36" s="23">
        <f t="shared" si="8"/>
        <v>0</v>
      </c>
      <c r="H36" s="23">
        <f t="shared" si="8"/>
        <v>27.66</v>
      </c>
      <c r="I36" s="23">
        <f t="shared" si="8"/>
        <v>62.63</v>
      </c>
      <c r="J36" s="23">
        <f t="shared" si="8"/>
        <v>65</v>
      </c>
      <c r="K36" s="23">
        <f t="shared" si="8"/>
        <v>0</v>
      </c>
      <c r="L36" s="17"/>
    </row>
    <row r="37" spans="1:12" ht="20.100000000000001" customHeight="1">
      <c r="A37" s="42"/>
      <c r="B37" s="43" t="s">
        <v>22</v>
      </c>
      <c r="C37" s="36">
        <f t="shared" ref="C37:C44" si="9">SUM(D37:K37)</f>
        <v>134.93</v>
      </c>
      <c r="D37" s="37"/>
      <c r="E37" s="27">
        <v>7.3</v>
      </c>
      <c r="F37" s="27"/>
      <c r="G37" s="27"/>
      <c r="H37" s="27"/>
      <c r="I37" s="27">
        <v>62.63</v>
      </c>
      <c r="J37" s="27">
        <v>65</v>
      </c>
      <c r="K37" s="27"/>
      <c r="L37" s="24" t="s">
        <v>56</v>
      </c>
    </row>
    <row r="38" spans="1:12" ht="20.100000000000001" customHeight="1">
      <c r="A38" s="42"/>
      <c r="B38" s="43"/>
      <c r="C38" s="36">
        <f>SUM(D38:K38)</f>
        <v>107.3</v>
      </c>
      <c r="D38" s="27">
        <v>64.599999999999994</v>
      </c>
      <c r="E38" s="27">
        <v>42.7</v>
      </c>
      <c r="F38" s="27"/>
      <c r="G38" s="27"/>
      <c r="H38" s="27"/>
      <c r="I38" s="27"/>
      <c r="J38" s="27"/>
      <c r="K38" s="27"/>
      <c r="L38" s="24" t="s">
        <v>262</v>
      </c>
    </row>
    <row r="39" spans="1:12" ht="20.100000000000001" customHeight="1">
      <c r="A39" s="42"/>
      <c r="B39" s="43"/>
      <c r="C39" s="36">
        <f t="shared" si="9"/>
        <v>24.62</v>
      </c>
      <c r="D39" s="27"/>
      <c r="E39" s="27"/>
      <c r="F39" s="27"/>
      <c r="G39" s="27"/>
      <c r="H39" s="27">
        <v>24.62</v>
      </c>
      <c r="I39" s="27"/>
      <c r="J39" s="27"/>
      <c r="K39" s="27"/>
      <c r="L39" s="24" t="s">
        <v>57</v>
      </c>
    </row>
    <row r="40" spans="1:12" ht="20.100000000000001" customHeight="1">
      <c r="A40" s="42"/>
      <c r="B40" s="16" t="s">
        <v>58</v>
      </c>
      <c r="C40" s="36">
        <f t="shared" si="9"/>
        <v>1.63</v>
      </c>
      <c r="D40" s="27"/>
      <c r="E40" s="27"/>
      <c r="F40" s="27"/>
      <c r="G40" s="27"/>
      <c r="H40" s="27">
        <v>1.63</v>
      </c>
      <c r="I40" s="27"/>
      <c r="J40" s="27"/>
      <c r="K40" s="27"/>
      <c r="L40" s="20" t="s">
        <v>59</v>
      </c>
    </row>
    <row r="41" spans="1:12" ht="20.100000000000001" customHeight="1">
      <c r="A41" s="42"/>
      <c r="B41" s="19" t="s">
        <v>60</v>
      </c>
      <c r="C41" s="36">
        <f t="shared" si="9"/>
        <v>1.41</v>
      </c>
      <c r="D41" s="27"/>
      <c r="E41" s="27"/>
      <c r="F41" s="27"/>
      <c r="G41" s="27"/>
      <c r="H41" s="27">
        <v>1.41</v>
      </c>
      <c r="I41" s="27"/>
      <c r="J41" s="27"/>
      <c r="K41" s="27"/>
      <c r="L41" s="20" t="s">
        <v>61</v>
      </c>
    </row>
    <row r="42" spans="1:12" ht="20.100000000000001" customHeight="1">
      <c r="A42" s="42"/>
      <c r="B42" s="21" t="s">
        <v>62</v>
      </c>
      <c r="C42" s="36">
        <f t="shared" si="9"/>
        <v>2.3199999999999998</v>
      </c>
      <c r="D42" s="27"/>
      <c r="E42" s="27"/>
      <c r="F42" s="27"/>
      <c r="G42" s="27"/>
      <c r="H42" s="27">
        <v>2.3199999999999998</v>
      </c>
      <c r="I42" s="27"/>
      <c r="J42" s="27"/>
      <c r="K42" s="27"/>
      <c r="L42" s="20" t="s">
        <v>295</v>
      </c>
    </row>
    <row r="43" spans="1:12" ht="20.100000000000001" customHeight="1">
      <c r="A43" s="42"/>
      <c r="B43" s="21" t="s">
        <v>63</v>
      </c>
      <c r="C43" s="36">
        <f t="shared" si="9"/>
        <v>12.9</v>
      </c>
      <c r="D43" s="27"/>
      <c r="E43" s="27"/>
      <c r="F43" s="27"/>
      <c r="G43" s="27"/>
      <c r="H43" s="27">
        <v>2.9</v>
      </c>
      <c r="I43" s="37"/>
      <c r="J43" s="27">
        <v>10</v>
      </c>
      <c r="K43" s="27"/>
      <c r="L43" s="20" t="s">
        <v>296</v>
      </c>
    </row>
    <row r="44" spans="1:12" ht="20.100000000000001" customHeight="1">
      <c r="A44" s="42"/>
      <c r="B44" s="21" t="s">
        <v>64</v>
      </c>
      <c r="C44" s="36">
        <f t="shared" si="9"/>
        <v>21.2</v>
      </c>
      <c r="D44" s="27"/>
      <c r="E44" s="27"/>
      <c r="F44" s="27"/>
      <c r="G44" s="27"/>
      <c r="H44" s="27">
        <v>1.2</v>
      </c>
      <c r="I44" s="27"/>
      <c r="J44" s="27">
        <v>20</v>
      </c>
      <c r="K44" s="27"/>
      <c r="L44" s="20" t="s">
        <v>297</v>
      </c>
    </row>
    <row r="45" spans="1:12" ht="20.100000000000001" customHeight="1">
      <c r="A45" s="41" t="s">
        <v>65</v>
      </c>
      <c r="B45" s="22" t="s">
        <v>66</v>
      </c>
      <c r="C45" s="36">
        <f>SUM(D45:K45)</f>
        <v>323.93</v>
      </c>
      <c r="D45" s="36">
        <f>D46+SUM(D56:D62)</f>
        <v>59.7</v>
      </c>
      <c r="E45" s="36">
        <f t="shared" ref="E45:K45" si="10">E46+SUM(E56:E62)</f>
        <v>71.399999999999991</v>
      </c>
      <c r="F45" s="36">
        <f t="shared" si="10"/>
        <v>0</v>
      </c>
      <c r="G45" s="36">
        <f t="shared" si="10"/>
        <v>0</v>
      </c>
      <c r="H45" s="36">
        <f t="shared" si="10"/>
        <v>51.180000000000007</v>
      </c>
      <c r="I45" s="36">
        <f t="shared" si="10"/>
        <v>41.65</v>
      </c>
      <c r="J45" s="36">
        <f t="shared" si="10"/>
        <v>100</v>
      </c>
      <c r="K45" s="36">
        <f t="shared" si="10"/>
        <v>0</v>
      </c>
      <c r="L45" s="15"/>
    </row>
    <row r="46" spans="1:12" ht="20.100000000000001" customHeight="1">
      <c r="A46" s="42"/>
      <c r="B46" s="16" t="s">
        <v>21</v>
      </c>
      <c r="C46" s="36">
        <f t="shared" ref="C46:C62" si="11">SUM(D46:K46)</f>
        <v>310.60000000000002</v>
      </c>
      <c r="D46" s="23">
        <f>SUM(D48:D55)</f>
        <v>59.7</v>
      </c>
      <c r="E46" s="23">
        <f t="shared" ref="E46:K46" si="12">SUM(E47:E55)</f>
        <v>71.399999999999991</v>
      </c>
      <c r="F46" s="23">
        <f t="shared" si="12"/>
        <v>0</v>
      </c>
      <c r="G46" s="23">
        <f t="shared" si="12"/>
        <v>0</v>
      </c>
      <c r="H46" s="23">
        <f t="shared" si="12"/>
        <v>37.85</v>
      </c>
      <c r="I46" s="23">
        <f t="shared" si="12"/>
        <v>41.65</v>
      </c>
      <c r="J46" s="23">
        <f t="shared" si="12"/>
        <v>100</v>
      </c>
      <c r="K46" s="23">
        <f t="shared" si="12"/>
        <v>0</v>
      </c>
      <c r="L46" s="17"/>
    </row>
    <row r="47" spans="1:12" ht="20.100000000000001" customHeight="1">
      <c r="A47" s="42"/>
      <c r="B47" s="38" t="s">
        <v>22</v>
      </c>
      <c r="C47" s="36">
        <f t="shared" si="11"/>
        <v>128.94999999999999</v>
      </c>
      <c r="D47" s="37"/>
      <c r="E47" s="27">
        <v>7.3</v>
      </c>
      <c r="F47" s="27"/>
      <c r="G47" s="27"/>
      <c r="H47" s="27"/>
      <c r="I47" s="27">
        <v>41.65</v>
      </c>
      <c r="J47" s="27">
        <v>80</v>
      </c>
      <c r="K47" s="27"/>
      <c r="L47" s="24" t="s">
        <v>67</v>
      </c>
    </row>
    <row r="48" spans="1:12" ht="20.100000000000001" customHeight="1">
      <c r="A48" s="42"/>
      <c r="B48" s="39"/>
      <c r="C48" s="36">
        <f>SUM(D48:K48)</f>
        <v>123.8</v>
      </c>
      <c r="D48" s="27">
        <v>59.7</v>
      </c>
      <c r="E48" s="27">
        <v>64.099999999999994</v>
      </c>
      <c r="F48" s="27"/>
      <c r="G48" s="27"/>
      <c r="H48" s="27"/>
      <c r="I48" s="27"/>
      <c r="J48" s="27"/>
      <c r="K48" s="27"/>
      <c r="L48" s="24" t="s">
        <v>68</v>
      </c>
    </row>
    <row r="49" spans="1:12" ht="20.100000000000001" customHeight="1">
      <c r="A49" s="42"/>
      <c r="B49" s="40"/>
      <c r="C49" s="36">
        <f t="shared" si="11"/>
        <v>31.47</v>
      </c>
      <c r="D49" s="27"/>
      <c r="E49" s="27"/>
      <c r="F49" s="27"/>
      <c r="G49" s="27"/>
      <c r="H49" s="27">
        <v>31.47</v>
      </c>
      <c r="I49" s="27"/>
      <c r="J49" s="27"/>
      <c r="K49" s="27"/>
      <c r="L49" s="24" t="s">
        <v>263</v>
      </c>
    </row>
    <row r="50" spans="1:12" ht="20.100000000000001" customHeight="1">
      <c r="A50" s="42"/>
      <c r="B50" s="19" t="s">
        <v>69</v>
      </c>
      <c r="C50" s="36">
        <f t="shared" si="11"/>
        <v>1.42</v>
      </c>
      <c r="D50" s="27"/>
      <c r="E50" s="27"/>
      <c r="F50" s="27"/>
      <c r="G50" s="27"/>
      <c r="H50" s="27">
        <v>1.42</v>
      </c>
      <c r="I50" s="27"/>
      <c r="J50" s="27"/>
      <c r="K50" s="27"/>
      <c r="L50" s="20" t="s">
        <v>70</v>
      </c>
    </row>
    <row r="51" spans="1:12" ht="20.100000000000001" customHeight="1">
      <c r="A51" s="42"/>
      <c r="B51" s="19" t="s">
        <v>71</v>
      </c>
      <c r="C51" s="36">
        <f t="shared" si="11"/>
        <v>1.17</v>
      </c>
      <c r="D51" s="27"/>
      <c r="E51" s="27"/>
      <c r="F51" s="27"/>
      <c r="G51" s="27"/>
      <c r="H51" s="27">
        <v>1.17</v>
      </c>
      <c r="I51" s="27"/>
      <c r="J51" s="27"/>
      <c r="K51" s="27"/>
      <c r="L51" s="20" t="s">
        <v>72</v>
      </c>
    </row>
    <row r="52" spans="1:12" ht="20.100000000000001" customHeight="1">
      <c r="A52" s="42"/>
      <c r="B52" s="19" t="s">
        <v>73</v>
      </c>
      <c r="C52" s="36">
        <f t="shared" si="11"/>
        <v>1.28</v>
      </c>
      <c r="D52" s="27"/>
      <c r="E52" s="27"/>
      <c r="F52" s="27"/>
      <c r="G52" s="27"/>
      <c r="H52" s="27">
        <v>1.28</v>
      </c>
      <c r="I52" s="27"/>
      <c r="J52" s="27"/>
      <c r="K52" s="27"/>
      <c r="L52" s="20" t="s">
        <v>74</v>
      </c>
    </row>
    <row r="53" spans="1:12" ht="20.100000000000001" customHeight="1">
      <c r="A53" s="42"/>
      <c r="B53" s="19" t="s">
        <v>75</v>
      </c>
      <c r="C53" s="36">
        <f t="shared" si="11"/>
        <v>1.23</v>
      </c>
      <c r="D53" s="27"/>
      <c r="E53" s="27"/>
      <c r="F53" s="27"/>
      <c r="G53" s="27"/>
      <c r="H53" s="27">
        <v>1.23</v>
      </c>
      <c r="I53" s="27"/>
      <c r="J53" s="27"/>
      <c r="K53" s="27"/>
      <c r="L53" s="20" t="s">
        <v>76</v>
      </c>
    </row>
    <row r="54" spans="1:12" ht="20.100000000000001" customHeight="1">
      <c r="A54" s="42"/>
      <c r="B54" s="19" t="s">
        <v>77</v>
      </c>
      <c r="C54" s="36">
        <f t="shared" si="11"/>
        <v>0</v>
      </c>
      <c r="D54" s="27"/>
      <c r="E54" s="27"/>
      <c r="F54" s="27"/>
      <c r="G54" s="27"/>
      <c r="H54" s="27"/>
      <c r="I54" s="27"/>
      <c r="J54" s="27"/>
      <c r="K54" s="27"/>
      <c r="L54" s="20" t="s">
        <v>78</v>
      </c>
    </row>
    <row r="55" spans="1:12" ht="20.100000000000001" customHeight="1">
      <c r="A55" s="42"/>
      <c r="B55" s="19" t="s">
        <v>79</v>
      </c>
      <c r="C55" s="36">
        <f t="shared" si="11"/>
        <v>21.28</v>
      </c>
      <c r="D55" s="27"/>
      <c r="E55" s="27"/>
      <c r="F55" s="27"/>
      <c r="G55" s="27"/>
      <c r="H55" s="27">
        <v>1.28</v>
      </c>
      <c r="I55" s="27"/>
      <c r="J55" s="27">
        <v>20</v>
      </c>
      <c r="K55" s="27"/>
      <c r="L55" s="20" t="s">
        <v>80</v>
      </c>
    </row>
    <row r="56" spans="1:12" ht="20.100000000000001" customHeight="1">
      <c r="A56" s="42"/>
      <c r="B56" s="21" t="s">
        <v>81</v>
      </c>
      <c r="C56" s="36">
        <f t="shared" si="11"/>
        <v>2.15</v>
      </c>
      <c r="D56" s="27"/>
      <c r="E56" s="27"/>
      <c r="F56" s="27"/>
      <c r="G56" s="27"/>
      <c r="H56" s="27">
        <v>2.15</v>
      </c>
      <c r="I56" s="27"/>
      <c r="J56" s="27"/>
      <c r="K56" s="27"/>
      <c r="L56" s="20" t="s">
        <v>298</v>
      </c>
    </row>
    <row r="57" spans="1:12" ht="20.100000000000001" customHeight="1">
      <c r="A57" s="42"/>
      <c r="B57" s="21" t="s">
        <v>82</v>
      </c>
      <c r="C57" s="36">
        <f t="shared" si="11"/>
        <v>2.23</v>
      </c>
      <c r="D57" s="27"/>
      <c r="E57" s="27"/>
      <c r="F57" s="27"/>
      <c r="G57" s="27"/>
      <c r="H57" s="27">
        <v>2.23</v>
      </c>
      <c r="I57" s="27"/>
      <c r="J57" s="27"/>
      <c r="K57" s="27"/>
      <c r="L57" s="20" t="s">
        <v>299</v>
      </c>
    </row>
    <row r="58" spans="1:12" ht="20.100000000000001" customHeight="1">
      <c r="A58" s="42"/>
      <c r="B58" s="21" t="s">
        <v>83</v>
      </c>
      <c r="C58" s="36">
        <f t="shared" si="11"/>
        <v>1.6</v>
      </c>
      <c r="D58" s="27"/>
      <c r="E58" s="27"/>
      <c r="F58" s="27"/>
      <c r="G58" s="27"/>
      <c r="H58" s="27">
        <v>1.6</v>
      </c>
      <c r="I58" s="27"/>
      <c r="J58" s="27"/>
      <c r="K58" s="27"/>
      <c r="L58" s="20" t="s">
        <v>300</v>
      </c>
    </row>
    <row r="59" spans="1:12" ht="20.100000000000001" customHeight="1">
      <c r="A59" s="42"/>
      <c r="B59" s="21" t="s">
        <v>84</v>
      </c>
      <c r="C59" s="36">
        <f t="shared" si="11"/>
        <v>1.8</v>
      </c>
      <c r="D59" s="27"/>
      <c r="E59" s="27"/>
      <c r="F59" s="27"/>
      <c r="G59" s="27"/>
      <c r="H59" s="27">
        <v>1.8</v>
      </c>
      <c r="I59" s="27"/>
      <c r="J59" s="27"/>
      <c r="K59" s="27"/>
      <c r="L59" s="20" t="s">
        <v>301</v>
      </c>
    </row>
    <row r="60" spans="1:12" ht="20.100000000000001" customHeight="1">
      <c r="A60" s="42"/>
      <c r="B60" s="21" t="s">
        <v>85</v>
      </c>
      <c r="C60" s="36">
        <f t="shared" si="11"/>
        <v>1.69</v>
      </c>
      <c r="D60" s="27"/>
      <c r="E60" s="27"/>
      <c r="F60" s="27"/>
      <c r="G60" s="27"/>
      <c r="H60" s="27">
        <v>1.69</v>
      </c>
      <c r="I60" s="27"/>
      <c r="J60" s="27"/>
      <c r="K60" s="27"/>
      <c r="L60" s="20" t="s">
        <v>302</v>
      </c>
    </row>
    <row r="61" spans="1:12" ht="20.100000000000001" customHeight="1">
      <c r="A61" s="42"/>
      <c r="B61" s="21" t="s">
        <v>86</v>
      </c>
      <c r="C61" s="36">
        <f t="shared" si="11"/>
        <v>2.14</v>
      </c>
      <c r="D61" s="27"/>
      <c r="E61" s="27"/>
      <c r="F61" s="27"/>
      <c r="G61" s="27"/>
      <c r="H61" s="27">
        <v>2.14</v>
      </c>
      <c r="I61" s="27"/>
      <c r="J61" s="27"/>
      <c r="K61" s="27"/>
      <c r="L61" s="20" t="s">
        <v>303</v>
      </c>
    </row>
    <row r="62" spans="1:12" ht="20.100000000000001" customHeight="1">
      <c r="A62" s="42"/>
      <c r="B62" s="21" t="s">
        <v>87</v>
      </c>
      <c r="C62" s="36">
        <f t="shared" si="11"/>
        <v>1.72</v>
      </c>
      <c r="D62" s="27"/>
      <c r="E62" s="27"/>
      <c r="F62" s="27"/>
      <c r="G62" s="27"/>
      <c r="H62" s="27">
        <v>1.72</v>
      </c>
      <c r="I62" s="27"/>
      <c r="J62" s="27"/>
      <c r="K62" s="27"/>
      <c r="L62" s="20" t="s">
        <v>304</v>
      </c>
    </row>
    <row r="63" spans="1:12" ht="20.100000000000001" customHeight="1">
      <c r="A63" s="41" t="s">
        <v>88</v>
      </c>
      <c r="B63" s="22" t="s">
        <v>89</v>
      </c>
      <c r="C63" s="36">
        <f>SUM(D63:K63)</f>
        <v>405.15</v>
      </c>
      <c r="D63" s="36">
        <f t="shared" ref="D63:K63" si="13">D64+SUM(D71:D79)</f>
        <v>61.2</v>
      </c>
      <c r="E63" s="36">
        <f t="shared" si="13"/>
        <v>82.7</v>
      </c>
      <c r="F63" s="36">
        <f t="shared" si="13"/>
        <v>0</v>
      </c>
      <c r="G63" s="36">
        <f t="shared" si="13"/>
        <v>0</v>
      </c>
      <c r="H63" s="36">
        <f t="shared" si="13"/>
        <v>57.88</v>
      </c>
      <c r="I63" s="36">
        <f t="shared" si="13"/>
        <v>73.37</v>
      </c>
      <c r="J63" s="36">
        <f>J64+SUM(J71:J79)</f>
        <v>130</v>
      </c>
      <c r="K63" s="36">
        <f t="shared" si="13"/>
        <v>0</v>
      </c>
      <c r="L63" s="15"/>
    </row>
    <row r="64" spans="1:12" ht="20.100000000000001" customHeight="1">
      <c r="A64" s="42"/>
      <c r="B64" s="16" t="s">
        <v>21</v>
      </c>
      <c r="C64" s="36">
        <f t="shared" ref="C64:C79" si="14">SUM(D64:K64)</f>
        <v>348.39</v>
      </c>
      <c r="D64" s="23">
        <f>SUM(D66:D70)</f>
        <v>61.2</v>
      </c>
      <c r="E64" s="23">
        <f t="shared" ref="E64:K64" si="15">SUM(E65:E70)</f>
        <v>82.7</v>
      </c>
      <c r="F64" s="23">
        <f t="shared" si="15"/>
        <v>0</v>
      </c>
      <c r="G64" s="23">
        <f t="shared" si="15"/>
        <v>0</v>
      </c>
      <c r="H64" s="23">
        <f t="shared" si="15"/>
        <v>36.120000000000005</v>
      </c>
      <c r="I64" s="23">
        <f t="shared" si="15"/>
        <v>73.37</v>
      </c>
      <c r="J64" s="23">
        <f t="shared" si="15"/>
        <v>95</v>
      </c>
      <c r="K64" s="23">
        <f t="shared" si="15"/>
        <v>0</v>
      </c>
      <c r="L64" s="17"/>
    </row>
    <row r="65" spans="1:12" ht="20.100000000000001" customHeight="1">
      <c r="A65" s="63"/>
      <c r="B65" s="43" t="s">
        <v>22</v>
      </c>
      <c r="C65" s="36">
        <f t="shared" si="14"/>
        <v>175.67000000000002</v>
      </c>
      <c r="D65" s="37"/>
      <c r="E65" s="23">
        <v>7.3</v>
      </c>
      <c r="F65" s="23"/>
      <c r="G65" s="23"/>
      <c r="H65" s="23"/>
      <c r="I65" s="23">
        <v>73.37</v>
      </c>
      <c r="J65" s="23">
        <v>95</v>
      </c>
      <c r="K65" s="23"/>
      <c r="L65" s="24" t="s">
        <v>90</v>
      </c>
    </row>
    <row r="66" spans="1:12" ht="20.100000000000001" customHeight="1">
      <c r="A66" s="63"/>
      <c r="B66" s="43"/>
      <c r="C66" s="36">
        <f>SUM(D66:K66)</f>
        <v>136.60000000000002</v>
      </c>
      <c r="D66" s="23">
        <v>61.2</v>
      </c>
      <c r="E66" s="23">
        <v>75.400000000000006</v>
      </c>
      <c r="F66" s="23"/>
      <c r="G66" s="23"/>
      <c r="H66" s="23"/>
      <c r="I66" s="23"/>
      <c r="J66" s="23"/>
      <c r="K66" s="23"/>
      <c r="L66" s="24" t="s">
        <v>264</v>
      </c>
    </row>
    <row r="67" spans="1:12" ht="20.100000000000001" customHeight="1">
      <c r="A67" s="63"/>
      <c r="B67" s="43"/>
      <c r="C67" s="36">
        <f t="shared" si="14"/>
        <v>29.9</v>
      </c>
      <c r="D67" s="23"/>
      <c r="E67" s="37"/>
      <c r="F67" s="23"/>
      <c r="G67" s="23"/>
      <c r="H67" s="23">
        <v>29.9</v>
      </c>
      <c r="I67" s="23"/>
      <c r="J67" s="23"/>
      <c r="K67" s="23"/>
      <c r="L67" s="24" t="s">
        <v>91</v>
      </c>
    </row>
    <row r="68" spans="1:12" ht="20.100000000000001" customHeight="1">
      <c r="A68" s="42"/>
      <c r="B68" s="25" t="s">
        <v>92</v>
      </c>
      <c r="C68" s="36">
        <f t="shared" si="14"/>
        <v>2.16</v>
      </c>
      <c r="D68" s="27"/>
      <c r="E68" s="27"/>
      <c r="F68" s="27"/>
      <c r="G68" s="27"/>
      <c r="H68" s="27">
        <v>2.16</v>
      </c>
      <c r="I68" s="27"/>
      <c r="J68" s="27"/>
      <c r="K68" s="27"/>
      <c r="L68" s="20" t="s">
        <v>93</v>
      </c>
    </row>
    <row r="69" spans="1:12" ht="20.100000000000001" customHeight="1">
      <c r="A69" s="42"/>
      <c r="B69" s="19" t="s">
        <v>94</v>
      </c>
      <c r="C69" s="36">
        <f t="shared" si="14"/>
        <v>1.78</v>
      </c>
      <c r="D69" s="27"/>
      <c r="E69" s="27"/>
      <c r="F69" s="27"/>
      <c r="G69" s="27"/>
      <c r="H69" s="27">
        <v>1.78</v>
      </c>
      <c r="I69" s="27"/>
      <c r="J69" s="27"/>
      <c r="K69" s="27"/>
      <c r="L69" s="20" t="s">
        <v>95</v>
      </c>
    </row>
    <row r="70" spans="1:12" ht="20.100000000000001" customHeight="1">
      <c r="A70" s="42"/>
      <c r="B70" s="19" t="s">
        <v>96</v>
      </c>
      <c r="C70" s="36">
        <f t="shared" si="14"/>
        <v>2.2799999999999998</v>
      </c>
      <c r="D70" s="27"/>
      <c r="E70" s="27"/>
      <c r="F70" s="27"/>
      <c r="G70" s="27"/>
      <c r="H70" s="27">
        <v>2.2799999999999998</v>
      </c>
      <c r="I70" s="27"/>
      <c r="J70" s="27"/>
      <c r="K70" s="27"/>
      <c r="L70" s="20" t="s">
        <v>97</v>
      </c>
    </row>
    <row r="71" spans="1:12" ht="20.100000000000001" customHeight="1">
      <c r="A71" s="42"/>
      <c r="B71" s="21" t="s">
        <v>98</v>
      </c>
      <c r="C71" s="36">
        <f t="shared" si="14"/>
        <v>13.83</v>
      </c>
      <c r="D71" s="27"/>
      <c r="E71" s="27"/>
      <c r="F71" s="27"/>
      <c r="G71" s="27"/>
      <c r="H71" s="27">
        <v>3.83</v>
      </c>
      <c r="I71" s="37"/>
      <c r="J71" s="27">
        <v>10</v>
      </c>
      <c r="K71" s="27"/>
      <c r="L71" s="20" t="s">
        <v>305</v>
      </c>
    </row>
    <row r="72" spans="1:12" ht="20.100000000000001" customHeight="1">
      <c r="A72" s="42"/>
      <c r="B72" s="21" t="s">
        <v>99</v>
      </c>
      <c r="C72" s="36">
        <f t="shared" si="14"/>
        <v>1.94</v>
      </c>
      <c r="D72" s="27"/>
      <c r="E72" s="27"/>
      <c r="F72" s="27"/>
      <c r="G72" s="27"/>
      <c r="H72" s="27">
        <v>1.94</v>
      </c>
      <c r="I72" s="27"/>
      <c r="J72" s="27"/>
      <c r="K72" s="27"/>
      <c r="L72" s="20" t="s">
        <v>306</v>
      </c>
    </row>
    <row r="73" spans="1:12" ht="20.100000000000001" customHeight="1">
      <c r="A73" s="42"/>
      <c r="B73" s="21" t="s">
        <v>100</v>
      </c>
      <c r="C73" s="36">
        <f t="shared" si="14"/>
        <v>17.27</v>
      </c>
      <c r="D73" s="27"/>
      <c r="E73" s="27"/>
      <c r="F73" s="27"/>
      <c r="G73" s="27"/>
      <c r="H73" s="27">
        <v>2.27</v>
      </c>
      <c r="I73" s="27"/>
      <c r="J73" s="27">
        <v>15</v>
      </c>
      <c r="K73" s="27"/>
      <c r="L73" s="20" t="s">
        <v>307</v>
      </c>
    </row>
    <row r="74" spans="1:12" ht="20.100000000000001" customHeight="1">
      <c r="A74" s="42"/>
      <c r="B74" s="21" t="s">
        <v>101</v>
      </c>
      <c r="C74" s="36">
        <f t="shared" si="14"/>
        <v>2.5</v>
      </c>
      <c r="D74" s="27"/>
      <c r="E74" s="27"/>
      <c r="F74" s="27"/>
      <c r="G74" s="27"/>
      <c r="H74" s="27">
        <v>2.5</v>
      </c>
      <c r="I74" s="27"/>
      <c r="J74" s="27"/>
      <c r="K74" s="27"/>
      <c r="L74" s="20" t="s">
        <v>308</v>
      </c>
    </row>
    <row r="75" spans="1:12" ht="20.100000000000001" customHeight="1">
      <c r="A75" s="42"/>
      <c r="B75" s="21" t="s">
        <v>102</v>
      </c>
      <c r="C75" s="36">
        <f t="shared" si="14"/>
        <v>2.2000000000000002</v>
      </c>
      <c r="D75" s="27"/>
      <c r="E75" s="27"/>
      <c r="F75" s="27"/>
      <c r="G75" s="27"/>
      <c r="H75" s="27">
        <v>2.2000000000000002</v>
      </c>
      <c r="I75" s="27"/>
      <c r="J75" s="27"/>
      <c r="K75" s="27"/>
      <c r="L75" s="20" t="s">
        <v>309</v>
      </c>
    </row>
    <row r="76" spans="1:12" ht="20.100000000000001" customHeight="1">
      <c r="A76" s="42"/>
      <c r="B76" s="21" t="s">
        <v>103</v>
      </c>
      <c r="C76" s="36">
        <f t="shared" si="14"/>
        <v>3.25</v>
      </c>
      <c r="D76" s="27"/>
      <c r="E76" s="27"/>
      <c r="F76" s="27"/>
      <c r="G76" s="27"/>
      <c r="H76" s="27">
        <v>3.25</v>
      </c>
      <c r="I76" s="27"/>
      <c r="J76" s="27"/>
      <c r="K76" s="27"/>
      <c r="L76" s="20" t="s">
        <v>310</v>
      </c>
    </row>
    <row r="77" spans="1:12" ht="20.100000000000001" customHeight="1">
      <c r="A77" s="42"/>
      <c r="B77" s="21" t="s">
        <v>104</v>
      </c>
      <c r="C77" s="36">
        <f t="shared" si="14"/>
        <v>12.629999999999999</v>
      </c>
      <c r="D77" s="27"/>
      <c r="E77" s="27"/>
      <c r="F77" s="27"/>
      <c r="G77" s="27"/>
      <c r="H77" s="27">
        <v>2.63</v>
      </c>
      <c r="I77" s="27"/>
      <c r="J77" s="27">
        <v>10</v>
      </c>
      <c r="K77" s="27"/>
      <c r="L77" s="20" t="s">
        <v>311</v>
      </c>
    </row>
    <row r="78" spans="1:12" ht="20.100000000000001" customHeight="1">
      <c r="A78" s="42"/>
      <c r="B78" s="21" t="s">
        <v>105</v>
      </c>
      <c r="C78" s="36">
        <f t="shared" si="14"/>
        <v>1.47</v>
      </c>
      <c r="D78" s="27"/>
      <c r="E78" s="27"/>
      <c r="F78" s="27"/>
      <c r="G78" s="27"/>
      <c r="H78" s="27">
        <v>1.47</v>
      </c>
      <c r="I78" s="27"/>
      <c r="J78" s="27"/>
      <c r="K78" s="27"/>
      <c r="L78" s="20" t="s">
        <v>312</v>
      </c>
    </row>
    <row r="79" spans="1:12" ht="20.100000000000001" customHeight="1">
      <c r="A79" s="42"/>
      <c r="B79" s="21" t="s">
        <v>106</v>
      </c>
      <c r="C79" s="36">
        <f t="shared" si="14"/>
        <v>1.67</v>
      </c>
      <c r="D79" s="27"/>
      <c r="E79" s="27"/>
      <c r="F79" s="27"/>
      <c r="G79" s="27"/>
      <c r="H79" s="27">
        <v>1.67</v>
      </c>
      <c r="I79" s="27"/>
      <c r="J79" s="27"/>
      <c r="K79" s="27"/>
      <c r="L79" s="20" t="s">
        <v>313</v>
      </c>
    </row>
    <row r="80" spans="1:12" ht="20.100000000000001" customHeight="1">
      <c r="A80" s="41" t="s">
        <v>107</v>
      </c>
      <c r="B80" s="22" t="s">
        <v>108</v>
      </c>
      <c r="C80" s="36">
        <f>SUM(D80:K80)</f>
        <v>401.9</v>
      </c>
      <c r="D80" s="36">
        <f>D81+SUM(D92:D97)</f>
        <v>144.19999999999999</v>
      </c>
      <c r="E80" s="36">
        <f t="shared" ref="E80:K80" si="16">E81+SUM(E92:E97)</f>
        <v>58.4</v>
      </c>
      <c r="F80" s="36">
        <f t="shared" si="16"/>
        <v>0</v>
      </c>
      <c r="G80" s="36">
        <f t="shared" si="16"/>
        <v>0</v>
      </c>
      <c r="H80" s="36">
        <f t="shared" si="16"/>
        <v>45.370000000000005</v>
      </c>
      <c r="I80" s="36">
        <f t="shared" si="16"/>
        <v>58.93</v>
      </c>
      <c r="J80" s="36">
        <f t="shared" si="16"/>
        <v>95</v>
      </c>
      <c r="K80" s="36">
        <f t="shared" si="16"/>
        <v>0</v>
      </c>
      <c r="L80" s="15"/>
    </row>
    <row r="81" spans="1:12" ht="20.100000000000001" customHeight="1">
      <c r="A81" s="42"/>
      <c r="B81" s="16" t="s">
        <v>21</v>
      </c>
      <c r="C81" s="36">
        <f t="shared" ref="C81:C97" si="17">SUM(D81:K81)</f>
        <v>368.92</v>
      </c>
      <c r="D81" s="23">
        <f>SUM(D83:D91)</f>
        <v>144.19999999999999</v>
      </c>
      <c r="E81" s="23">
        <f t="shared" ref="E81:K81" si="18">SUM(E82:E91)</f>
        <v>58.4</v>
      </c>
      <c r="F81" s="23">
        <f t="shared" si="18"/>
        <v>0</v>
      </c>
      <c r="G81" s="23">
        <f t="shared" si="18"/>
        <v>0</v>
      </c>
      <c r="H81" s="23">
        <f t="shared" si="18"/>
        <v>32.39</v>
      </c>
      <c r="I81" s="23">
        <f t="shared" si="18"/>
        <v>58.93</v>
      </c>
      <c r="J81" s="23">
        <f t="shared" si="18"/>
        <v>75</v>
      </c>
      <c r="K81" s="23">
        <f t="shared" si="18"/>
        <v>0</v>
      </c>
      <c r="L81" s="17"/>
    </row>
    <row r="82" spans="1:12" ht="20.100000000000001" customHeight="1">
      <c r="A82" s="42"/>
      <c r="B82" s="38" t="s">
        <v>22</v>
      </c>
      <c r="C82" s="36">
        <f t="shared" si="17"/>
        <v>121.23</v>
      </c>
      <c r="D82" s="37"/>
      <c r="E82" s="27">
        <v>7.3</v>
      </c>
      <c r="F82" s="27"/>
      <c r="G82" s="27"/>
      <c r="H82" s="27"/>
      <c r="I82" s="27">
        <v>58.93</v>
      </c>
      <c r="J82" s="27">
        <v>55</v>
      </c>
      <c r="K82" s="27"/>
      <c r="L82" s="24" t="s">
        <v>109</v>
      </c>
    </row>
    <row r="83" spans="1:12" ht="20.100000000000001" customHeight="1">
      <c r="A83" s="42"/>
      <c r="B83" s="39"/>
      <c r="C83" s="36">
        <f>SUM(D83:K83)</f>
        <v>144.19999999999999</v>
      </c>
      <c r="D83" s="27">
        <v>144.19999999999999</v>
      </c>
      <c r="E83" s="37"/>
      <c r="F83" s="27"/>
      <c r="G83" s="27"/>
      <c r="H83" s="27"/>
      <c r="I83" s="27"/>
      <c r="J83" s="27"/>
      <c r="K83" s="27"/>
      <c r="L83" s="24" t="s">
        <v>283</v>
      </c>
    </row>
    <row r="84" spans="1:12" ht="20.100000000000001" customHeight="1">
      <c r="A84" s="42"/>
      <c r="B84" s="39"/>
      <c r="C84" s="36">
        <f>SUM(D84:K84)</f>
        <v>51.1</v>
      </c>
      <c r="D84" s="27"/>
      <c r="E84" s="27">
        <v>51.1</v>
      </c>
      <c r="F84" s="27"/>
      <c r="G84" s="27"/>
      <c r="H84" s="27"/>
      <c r="I84" s="27"/>
      <c r="J84" s="27"/>
      <c r="K84" s="27"/>
      <c r="L84" s="24" t="s">
        <v>282</v>
      </c>
    </row>
    <row r="85" spans="1:12" ht="20.100000000000001" customHeight="1">
      <c r="A85" s="42"/>
      <c r="B85" s="40"/>
      <c r="C85" s="36">
        <f t="shared" si="17"/>
        <v>24.13</v>
      </c>
      <c r="D85" s="27"/>
      <c r="E85" s="27"/>
      <c r="F85" s="27"/>
      <c r="G85" s="27"/>
      <c r="H85" s="27">
        <v>24.13</v>
      </c>
      <c r="I85" s="27"/>
      <c r="J85" s="27"/>
      <c r="K85" s="27"/>
      <c r="L85" s="24" t="s">
        <v>265</v>
      </c>
    </row>
    <row r="86" spans="1:12" ht="20.100000000000001" customHeight="1">
      <c r="A86" s="42"/>
      <c r="B86" s="19" t="s">
        <v>110</v>
      </c>
      <c r="C86" s="36">
        <f t="shared" si="17"/>
        <v>2</v>
      </c>
      <c r="D86" s="27"/>
      <c r="E86" s="27"/>
      <c r="F86" s="27"/>
      <c r="G86" s="27"/>
      <c r="H86" s="27">
        <v>2</v>
      </c>
      <c r="I86" s="27"/>
      <c r="J86" s="27"/>
      <c r="K86" s="27"/>
      <c r="L86" s="20" t="s">
        <v>111</v>
      </c>
    </row>
    <row r="87" spans="1:12" ht="20.100000000000001" customHeight="1">
      <c r="A87" s="42"/>
      <c r="B87" s="26" t="s">
        <v>112</v>
      </c>
      <c r="C87" s="36">
        <f t="shared" si="17"/>
        <v>11.45</v>
      </c>
      <c r="D87" s="27"/>
      <c r="E87" s="27"/>
      <c r="F87" s="27"/>
      <c r="G87" s="27"/>
      <c r="H87" s="27">
        <v>1.45</v>
      </c>
      <c r="I87" s="27"/>
      <c r="J87" s="27">
        <v>10</v>
      </c>
      <c r="K87" s="27"/>
      <c r="L87" s="20" t="s">
        <v>113</v>
      </c>
    </row>
    <row r="88" spans="1:12" ht="20.100000000000001" customHeight="1">
      <c r="A88" s="42"/>
      <c r="B88" s="19" t="s">
        <v>114</v>
      </c>
      <c r="C88" s="36">
        <f t="shared" si="17"/>
        <v>1.21</v>
      </c>
      <c r="D88" s="27"/>
      <c r="E88" s="27"/>
      <c r="F88" s="27"/>
      <c r="G88" s="27"/>
      <c r="H88" s="27">
        <v>1.21</v>
      </c>
      <c r="I88" s="27"/>
      <c r="J88" s="27"/>
      <c r="K88" s="27"/>
      <c r="L88" s="20" t="s">
        <v>115</v>
      </c>
    </row>
    <row r="89" spans="1:12" ht="20.100000000000001" customHeight="1">
      <c r="A89" s="42"/>
      <c r="B89" s="26" t="s">
        <v>116</v>
      </c>
      <c r="C89" s="36">
        <f t="shared" si="17"/>
        <v>11.129999999999999</v>
      </c>
      <c r="D89" s="27"/>
      <c r="E89" s="27"/>
      <c r="F89" s="27"/>
      <c r="G89" s="27"/>
      <c r="H89" s="27">
        <v>1.1299999999999999</v>
      </c>
      <c r="I89" s="27"/>
      <c r="J89" s="27">
        <v>10</v>
      </c>
      <c r="K89" s="27"/>
      <c r="L89" s="20" t="s">
        <v>117</v>
      </c>
    </row>
    <row r="90" spans="1:12" ht="20.100000000000001" customHeight="1">
      <c r="A90" s="42"/>
      <c r="B90" s="26" t="s">
        <v>118</v>
      </c>
      <c r="C90" s="36">
        <f t="shared" si="17"/>
        <v>1</v>
      </c>
      <c r="D90" s="27"/>
      <c r="E90" s="27"/>
      <c r="F90" s="27"/>
      <c r="G90" s="27"/>
      <c r="H90" s="27">
        <v>1</v>
      </c>
      <c r="I90" s="27"/>
      <c r="J90" s="27"/>
      <c r="K90" s="27"/>
      <c r="L90" s="20" t="s">
        <v>119</v>
      </c>
    </row>
    <row r="91" spans="1:12" ht="20.100000000000001" customHeight="1">
      <c r="A91" s="42"/>
      <c r="B91" s="26" t="s">
        <v>120</v>
      </c>
      <c r="C91" s="36">
        <f t="shared" si="17"/>
        <v>1.47</v>
      </c>
      <c r="D91" s="27"/>
      <c r="E91" s="27"/>
      <c r="F91" s="27"/>
      <c r="G91" s="27"/>
      <c r="H91" s="27">
        <v>1.47</v>
      </c>
      <c r="I91" s="27"/>
      <c r="J91" s="27"/>
      <c r="K91" s="27"/>
      <c r="L91" s="20" t="s">
        <v>121</v>
      </c>
    </row>
    <row r="92" spans="1:12" ht="20.100000000000001" customHeight="1">
      <c r="A92" s="42"/>
      <c r="B92" s="21" t="s">
        <v>122</v>
      </c>
      <c r="C92" s="36">
        <f t="shared" si="17"/>
        <v>2.08</v>
      </c>
      <c r="D92" s="27"/>
      <c r="E92" s="27"/>
      <c r="F92" s="27"/>
      <c r="G92" s="27"/>
      <c r="H92" s="27">
        <v>2.08</v>
      </c>
      <c r="I92" s="27"/>
      <c r="J92" s="27"/>
      <c r="K92" s="27"/>
      <c r="L92" s="20" t="s">
        <v>314</v>
      </c>
    </row>
    <row r="93" spans="1:12" ht="20.100000000000001" customHeight="1">
      <c r="A93" s="42"/>
      <c r="B93" s="21" t="s">
        <v>123</v>
      </c>
      <c r="C93" s="36">
        <f t="shared" si="17"/>
        <v>22.48</v>
      </c>
      <c r="D93" s="27"/>
      <c r="E93" s="27"/>
      <c r="F93" s="27"/>
      <c r="G93" s="27"/>
      <c r="H93" s="27">
        <v>2.48</v>
      </c>
      <c r="I93" s="27"/>
      <c r="J93" s="27">
        <v>20</v>
      </c>
      <c r="K93" s="27"/>
      <c r="L93" s="20" t="s">
        <v>315</v>
      </c>
    </row>
    <row r="94" spans="1:12" ht="20.100000000000001" customHeight="1">
      <c r="A94" s="42"/>
      <c r="B94" s="21" t="s">
        <v>124</v>
      </c>
      <c r="C94" s="36">
        <f t="shared" si="17"/>
        <v>2.17</v>
      </c>
      <c r="D94" s="27"/>
      <c r="E94" s="27"/>
      <c r="F94" s="27"/>
      <c r="G94" s="27"/>
      <c r="H94" s="27">
        <v>2.17</v>
      </c>
      <c r="I94" s="27"/>
      <c r="J94" s="27"/>
      <c r="K94" s="27"/>
      <c r="L94" s="20" t="s">
        <v>316</v>
      </c>
    </row>
    <row r="95" spans="1:12" ht="20.100000000000001" customHeight="1">
      <c r="A95" s="42"/>
      <c r="B95" s="21" t="s">
        <v>125</v>
      </c>
      <c r="C95" s="36">
        <f t="shared" si="17"/>
        <v>1.81</v>
      </c>
      <c r="D95" s="27"/>
      <c r="E95" s="27"/>
      <c r="F95" s="27"/>
      <c r="G95" s="27"/>
      <c r="H95" s="27">
        <v>1.81</v>
      </c>
      <c r="I95" s="27"/>
      <c r="J95" s="27"/>
      <c r="K95" s="27"/>
      <c r="L95" s="20" t="s">
        <v>317</v>
      </c>
    </row>
    <row r="96" spans="1:12" ht="20.100000000000001" customHeight="1">
      <c r="A96" s="42"/>
      <c r="B96" s="21" t="s">
        <v>126</v>
      </c>
      <c r="C96" s="36">
        <f t="shared" si="17"/>
        <v>1.94</v>
      </c>
      <c r="D96" s="27"/>
      <c r="E96" s="27"/>
      <c r="F96" s="27"/>
      <c r="G96" s="27"/>
      <c r="H96" s="27">
        <v>1.94</v>
      </c>
      <c r="I96" s="27"/>
      <c r="J96" s="27"/>
      <c r="K96" s="27"/>
      <c r="L96" s="20" t="s">
        <v>318</v>
      </c>
    </row>
    <row r="97" spans="1:12" ht="20.100000000000001" customHeight="1">
      <c r="A97" s="42"/>
      <c r="B97" s="21" t="s">
        <v>127</v>
      </c>
      <c r="C97" s="36">
        <f t="shared" si="17"/>
        <v>2.5</v>
      </c>
      <c r="D97" s="27"/>
      <c r="E97" s="27"/>
      <c r="F97" s="27"/>
      <c r="G97" s="27"/>
      <c r="H97" s="27">
        <v>2.5</v>
      </c>
      <c r="I97" s="27"/>
      <c r="J97" s="27"/>
      <c r="K97" s="27"/>
      <c r="L97" s="20" t="s">
        <v>319</v>
      </c>
    </row>
    <row r="98" spans="1:12" ht="20.100000000000001" customHeight="1">
      <c r="A98" s="41" t="s">
        <v>128</v>
      </c>
      <c r="B98" s="22" t="s">
        <v>129</v>
      </c>
      <c r="C98" s="36">
        <f>SUM(D98:K98)</f>
        <v>375.22</v>
      </c>
      <c r="D98" s="36">
        <f>D99+SUM(D107:D113)</f>
        <v>94.3</v>
      </c>
      <c r="E98" s="36">
        <f t="shared" ref="E98:K98" si="19">E99+SUM(E107:E113)</f>
        <v>64</v>
      </c>
      <c r="F98" s="36">
        <f t="shared" si="19"/>
        <v>0</v>
      </c>
      <c r="G98" s="36">
        <f t="shared" si="19"/>
        <v>0</v>
      </c>
      <c r="H98" s="36">
        <f t="shared" si="19"/>
        <v>46.43</v>
      </c>
      <c r="I98" s="36">
        <f t="shared" si="19"/>
        <v>80.489999999999995</v>
      </c>
      <c r="J98" s="36">
        <f t="shared" si="19"/>
        <v>90</v>
      </c>
      <c r="K98" s="36">
        <f t="shared" si="19"/>
        <v>0</v>
      </c>
      <c r="L98" s="15"/>
    </row>
    <row r="99" spans="1:12" ht="23.25" customHeight="1">
      <c r="A99" s="42"/>
      <c r="B99" s="16" t="s">
        <v>21</v>
      </c>
      <c r="C99" s="36">
        <f t="shared" ref="C99:C113" si="20">SUM(D99:K99)</f>
        <v>349.23</v>
      </c>
      <c r="D99" s="23">
        <f>SUM(D101:D106)</f>
        <v>94.3</v>
      </c>
      <c r="E99" s="23">
        <f t="shared" ref="E99:K99" si="21">SUM(E100:E106)</f>
        <v>64</v>
      </c>
      <c r="F99" s="23">
        <f t="shared" si="21"/>
        <v>0</v>
      </c>
      <c r="G99" s="23">
        <f t="shared" si="21"/>
        <v>0</v>
      </c>
      <c r="H99" s="23">
        <f t="shared" si="21"/>
        <v>30.44</v>
      </c>
      <c r="I99" s="23">
        <f t="shared" si="21"/>
        <v>80.489999999999995</v>
      </c>
      <c r="J99" s="23">
        <f t="shared" si="21"/>
        <v>80</v>
      </c>
      <c r="K99" s="23">
        <f t="shared" si="21"/>
        <v>0</v>
      </c>
      <c r="L99" s="17"/>
    </row>
    <row r="100" spans="1:12" ht="20.100000000000001" customHeight="1">
      <c r="A100" s="42"/>
      <c r="B100" s="38" t="s">
        <v>22</v>
      </c>
      <c r="C100" s="36">
        <f t="shared" si="20"/>
        <v>147.79</v>
      </c>
      <c r="D100" s="37"/>
      <c r="E100" s="27">
        <v>7.3</v>
      </c>
      <c r="F100" s="27"/>
      <c r="G100" s="27"/>
      <c r="H100" s="27"/>
      <c r="I100" s="27">
        <v>80.489999999999995</v>
      </c>
      <c r="J100" s="27">
        <v>60</v>
      </c>
      <c r="K100" s="27"/>
      <c r="L100" s="24" t="s">
        <v>130</v>
      </c>
    </row>
    <row r="101" spans="1:12" ht="20.100000000000001" customHeight="1">
      <c r="A101" s="42"/>
      <c r="B101" s="39"/>
      <c r="C101" s="36">
        <f>SUM(D101:K101)</f>
        <v>151</v>
      </c>
      <c r="D101" s="27">
        <v>94.3</v>
      </c>
      <c r="E101" s="27">
        <v>56.7</v>
      </c>
      <c r="F101" s="27"/>
      <c r="G101" s="27"/>
      <c r="H101" s="27"/>
      <c r="I101" s="27"/>
      <c r="J101" s="27"/>
      <c r="K101" s="27"/>
      <c r="L101" s="24" t="s">
        <v>266</v>
      </c>
    </row>
    <row r="102" spans="1:12" ht="20.100000000000001" customHeight="1">
      <c r="A102" s="42"/>
      <c r="B102" s="40"/>
      <c r="C102" s="36">
        <f t="shared" si="20"/>
        <v>27.1</v>
      </c>
      <c r="D102" s="27"/>
      <c r="E102" s="27"/>
      <c r="F102" s="27"/>
      <c r="G102" s="27"/>
      <c r="H102" s="27">
        <v>27.1</v>
      </c>
      <c r="I102" s="27"/>
      <c r="J102" s="27"/>
      <c r="K102" s="27"/>
      <c r="L102" s="24" t="s">
        <v>131</v>
      </c>
    </row>
    <row r="103" spans="1:12" ht="20.100000000000001" customHeight="1">
      <c r="A103" s="42"/>
      <c r="B103" s="32" t="s">
        <v>268</v>
      </c>
      <c r="C103" s="36">
        <f t="shared" si="20"/>
        <v>10</v>
      </c>
      <c r="D103" s="27"/>
      <c r="E103" s="27"/>
      <c r="F103" s="27"/>
      <c r="G103" s="27"/>
      <c r="H103" s="27"/>
      <c r="I103" s="27"/>
      <c r="J103" s="27">
        <v>10</v>
      </c>
      <c r="K103" s="27"/>
      <c r="L103" s="33" t="s">
        <v>269</v>
      </c>
    </row>
    <row r="104" spans="1:12" ht="20.100000000000001" customHeight="1">
      <c r="A104" s="42"/>
      <c r="B104" s="32" t="s">
        <v>267</v>
      </c>
      <c r="C104" s="36">
        <f t="shared" si="20"/>
        <v>10</v>
      </c>
      <c r="D104" s="27"/>
      <c r="E104" s="27"/>
      <c r="F104" s="27"/>
      <c r="G104" s="27"/>
      <c r="H104" s="27"/>
      <c r="I104" s="27"/>
      <c r="J104" s="27">
        <v>10</v>
      </c>
      <c r="K104" s="27"/>
      <c r="L104" s="33" t="s">
        <v>270</v>
      </c>
    </row>
    <row r="105" spans="1:12" ht="20.100000000000001" customHeight="1">
      <c r="A105" s="42"/>
      <c r="B105" s="26" t="s">
        <v>132</v>
      </c>
      <c r="C105" s="36">
        <f t="shared" si="20"/>
        <v>1.39</v>
      </c>
      <c r="D105" s="27"/>
      <c r="E105" s="27"/>
      <c r="F105" s="27"/>
      <c r="G105" s="27"/>
      <c r="H105" s="27">
        <v>1.39</v>
      </c>
      <c r="I105" s="27"/>
      <c r="J105" s="27"/>
      <c r="K105" s="27"/>
      <c r="L105" s="20" t="s">
        <v>133</v>
      </c>
    </row>
    <row r="106" spans="1:12" ht="20.100000000000001" customHeight="1">
      <c r="A106" s="42"/>
      <c r="B106" s="19" t="s">
        <v>134</v>
      </c>
      <c r="C106" s="36">
        <f t="shared" si="20"/>
        <v>1.95</v>
      </c>
      <c r="D106" s="27"/>
      <c r="E106" s="27"/>
      <c r="F106" s="27"/>
      <c r="G106" s="27"/>
      <c r="H106" s="27">
        <v>1.95</v>
      </c>
      <c r="I106" s="27"/>
      <c r="J106" s="27"/>
      <c r="K106" s="27"/>
      <c r="L106" s="20" t="s">
        <v>135</v>
      </c>
    </row>
    <row r="107" spans="1:12" ht="20.100000000000001" customHeight="1">
      <c r="A107" s="42"/>
      <c r="B107" s="21" t="s">
        <v>136</v>
      </c>
      <c r="C107" s="36">
        <f t="shared" si="20"/>
        <v>1.19</v>
      </c>
      <c r="D107" s="27"/>
      <c r="E107" s="27"/>
      <c r="F107" s="27"/>
      <c r="G107" s="27"/>
      <c r="H107" s="27">
        <v>1.19</v>
      </c>
      <c r="I107" s="27"/>
      <c r="J107" s="27"/>
      <c r="K107" s="27"/>
      <c r="L107" s="20" t="s">
        <v>137</v>
      </c>
    </row>
    <row r="108" spans="1:12" ht="20.100000000000001" customHeight="1">
      <c r="A108" s="42"/>
      <c r="B108" s="21" t="s">
        <v>138</v>
      </c>
      <c r="C108" s="36">
        <f t="shared" si="20"/>
        <v>2.63</v>
      </c>
      <c r="D108" s="27"/>
      <c r="E108" s="27"/>
      <c r="F108" s="27"/>
      <c r="G108" s="27"/>
      <c r="H108" s="27">
        <v>2.63</v>
      </c>
      <c r="I108" s="27"/>
      <c r="J108" s="27"/>
      <c r="K108" s="27"/>
      <c r="L108" s="20" t="s">
        <v>320</v>
      </c>
    </row>
    <row r="109" spans="1:12" ht="20.100000000000001" customHeight="1">
      <c r="A109" s="42"/>
      <c r="B109" s="21" t="s">
        <v>139</v>
      </c>
      <c r="C109" s="36">
        <f t="shared" si="20"/>
        <v>2.31</v>
      </c>
      <c r="D109" s="27"/>
      <c r="E109" s="27"/>
      <c r="F109" s="27"/>
      <c r="G109" s="27"/>
      <c r="H109" s="27">
        <v>2.31</v>
      </c>
      <c r="I109" s="27"/>
      <c r="J109" s="27"/>
      <c r="K109" s="27"/>
      <c r="L109" s="20" t="s">
        <v>321</v>
      </c>
    </row>
    <row r="110" spans="1:12" ht="20.100000000000001" customHeight="1">
      <c r="A110" s="42"/>
      <c r="B110" s="21" t="s">
        <v>140</v>
      </c>
      <c r="C110" s="36">
        <f t="shared" si="20"/>
        <v>2.48</v>
      </c>
      <c r="D110" s="27"/>
      <c r="E110" s="27"/>
      <c r="F110" s="27"/>
      <c r="G110" s="27"/>
      <c r="H110" s="27">
        <v>2.48</v>
      </c>
      <c r="I110" s="27"/>
      <c r="J110" s="27"/>
      <c r="K110" s="27"/>
      <c r="L110" s="20" t="s">
        <v>322</v>
      </c>
    </row>
    <row r="111" spans="1:12" ht="20.100000000000001" customHeight="1">
      <c r="A111" s="42"/>
      <c r="B111" s="21" t="s">
        <v>141</v>
      </c>
      <c r="C111" s="36">
        <f t="shared" si="20"/>
        <v>2.16</v>
      </c>
      <c r="D111" s="27"/>
      <c r="E111" s="27"/>
      <c r="F111" s="27"/>
      <c r="G111" s="27"/>
      <c r="H111" s="27">
        <v>2.16</v>
      </c>
      <c r="I111" s="27"/>
      <c r="J111" s="27"/>
      <c r="K111" s="27"/>
      <c r="L111" s="20" t="s">
        <v>323</v>
      </c>
    </row>
    <row r="112" spans="1:12" ht="20.100000000000001" customHeight="1">
      <c r="A112" s="42"/>
      <c r="B112" s="21" t="s">
        <v>142</v>
      </c>
      <c r="C112" s="36">
        <f t="shared" si="20"/>
        <v>12.7</v>
      </c>
      <c r="D112" s="27"/>
      <c r="E112" s="27"/>
      <c r="F112" s="27"/>
      <c r="G112" s="27"/>
      <c r="H112" s="27">
        <v>2.7</v>
      </c>
      <c r="I112" s="37"/>
      <c r="J112" s="27">
        <v>10</v>
      </c>
      <c r="K112" s="27"/>
      <c r="L112" s="20" t="s">
        <v>324</v>
      </c>
    </row>
    <row r="113" spans="1:12" ht="20.100000000000001" customHeight="1">
      <c r="A113" s="42"/>
      <c r="B113" s="21" t="s">
        <v>143</v>
      </c>
      <c r="C113" s="36">
        <f t="shared" si="20"/>
        <v>2.52</v>
      </c>
      <c r="D113" s="27"/>
      <c r="E113" s="27"/>
      <c r="F113" s="27"/>
      <c r="G113" s="27"/>
      <c r="H113" s="27">
        <v>2.52</v>
      </c>
      <c r="I113" s="27"/>
      <c r="J113" s="27"/>
      <c r="K113" s="27"/>
      <c r="L113" s="20" t="s">
        <v>325</v>
      </c>
    </row>
    <row r="114" spans="1:12" ht="20.100000000000001" customHeight="1">
      <c r="A114" s="44" t="s">
        <v>144</v>
      </c>
      <c r="B114" s="22" t="s">
        <v>145</v>
      </c>
      <c r="C114" s="36">
        <f>SUM(D114:K114)</f>
        <v>255.71999999999997</v>
      </c>
      <c r="D114" s="36">
        <f>D115+D121+D122</f>
        <v>39.6</v>
      </c>
      <c r="E114" s="36">
        <f t="shared" ref="E114:K114" si="22">E115+E121+E122</f>
        <v>55.599999999999994</v>
      </c>
      <c r="F114" s="36">
        <f t="shared" si="22"/>
        <v>0</v>
      </c>
      <c r="G114" s="36">
        <f t="shared" si="22"/>
        <v>0</v>
      </c>
      <c r="H114" s="36">
        <f t="shared" si="22"/>
        <v>32.29</v>
      </c>
      <c r="I114" s="36">
        <f t="shared" si="22"/>
        <v>48.23</v>
      </c>
      <c r="J114" s="36">
        <f t="shared" si="22"/>
        <v>80</v>
      </c>
      <c r="K114" s="36">
        <f t="shared" si="22"/>
        <v>0</v>
      </c>
      <c r="L114" s="15"/>
    </row>
    <row r="115" spans="1:12" ht="20.100000000000001" customHeight="1">
      <c r="A115" s="45"/>
      <c r="B115" s="16" t="s">
        <v>21</v>
      </c>
      <c r="C115" s="36">
        <f t="shared" ref="C115:C122" si="23">SUM(D115:K115)</f>
        <v>247.32</v>
      </c>
      <c r="D115" s="23">
        <f>SUM(D117:D120)</f>
        <v>39.6</v>
      </c>
      <c r="E115" s="23">
        <f t="shared" ref="E115:K115" si="24">SUM(E116:E120)</f>
        <v>55.599999999999994</v>
      </c>
      <c r="F115" s="23">
        <f t="shared" si="24"/>
        <v>0</v>
      </c>
      <c r="G115" s="23">
        <f t="shared" si="24"/>
        <v>0</v>
      </c>
      <c r="H115" s="23">
        <f t="shared" si="24"/>
        <v>23.89</v>
      </c>
      <c r="I115" s="23">
        <f t="shared" si="24"/>
        <v>48.23</v>
      </c>
      <c r="J115" s="23">
        <f>SUM(J116:J120)</f>
        <v>80</v>
      </c>
      <c r="K115" s="23">
        <f t="shared" si="24"/>
        <v>0</v>
      </c>
      <c r="L115" s="17"/>
    </row>
    <row r="116" spans="1:12" ht="20.100000000000001" customHeight="1">
      <c r="A116" s="46"/>
      <c r="B116" s="43" t="s">
        <v>22</v>
      </c>
      <c r="C116" s="36">
        <f t="shared" si="23"/>
        <v>125.53</v>
      </c>
      <c r="D116" s="37"/>
      <c r="E116" s="23">
        <v>7.3</v>
      </c>
      <c r="F116" s="23"/>
      <c r="G116" s="23"/>
      <c r="H116" s="23"/>
      <c r="I116" s="23">
        <v>48.23</v>
      </c>
      <c r="J116" s="23">
        <v>70</v>
      </c>
      <c r="K116" s="23"/>
      <c r="L116" s="24" t="s">
        <v>146</v>
      </c>
    </row>
    <row r="117" spans="1:12" ht="20.100000000000001" customHeight="1">
      <c r="A117" s="46"/>
      <c r="B117" s="40"/>
      <c r="C117" s="36">
        <f>SUM(D117:K117)</f>
        <v>87.9</v>
      </c>
      <c r="D117" s="23">
        <v>39.6</v>
      </c>
      <c r="E117" s="23">
        <v>48.3</v>
      </c>
      <c r="F117" s="23"/>
      <c r="G117" s="23"/>
      <c r="H117" s="23"/>
      <c r="I117" s="23"/>
      <c r="J117" s="23"/>
      <c r="K117" s="23"/>
      <c r="L117" s="24" t="s">
        <v>271</v>
      </c>
    </row>
    <row r="118" spans="1:12" ht="20.100000000000001" customHeight="1">
      <c r="A118" s="46"/>
      <c r="B118" s="40"/>
      <c r="C118" s="36">
        <f t="shared" si="23"/>
        <v>18.28</v>
      </c>
      <c r="D118" s="23"/>
      <c r="E118" s="23"/>
      <c r="F118" s="23"/>
      <c r="G118" s="23"/>
      <c r="H118" s="23">
        <v>18.28</v>
      </c>
      <c r="I118" s="23"/>
      <c r="J118" s="23"/>
      <c r="K118" s="23"/>
      <c r="L118" s="24" t="s">
        <v>147</v>
      </c>
    </row>
    <row r="119" spans="1:12" ht="20.100000000000001" customHeight="1">
      <c r="A119" s="45"/>
      <c r="B119" s="25" t="s">
        <v>148</v>
      </c>
      <c r="C119" s="36">
        <f t="shared" si="23"/>
        <v>1.49</v>
      </c>
      <c r="D119" s="27"/>
      <c r="E119" s="27"/>
      <c r="F119" s="27"/>
      <c r="G119" s="27"/>
      <c r="H119" s="27">
        <v>1.49</v>
      </c>
      <c r="I119" s="27"/>
      <c r="J119" s="27"/>
      <c r="K119" s="27"/>
      <c r="L119" s="20" t="s">
        <v>149</v>
      </c>
    </row>
    <row r="120" spans="1:12" ht="20.100000000000001" customHeight="1">
      <c r="A120" s="45"/>
      <c r="B120" s="19" t="s">
        <v>150</v>
      </c>
      <c r="C120" s="36">
        <f t="shared" si="23"/>
        <v>14.120000000000001</v>
      </c>
      <c r="D120" s="27"/>
      <c r="E120" s="27"/>
      <c r="F120" s="27"/>
      <c r="G120" s="27"/>
      <c r="H120" s="27">
        <v>4.12</v>
      </c>
      <c r="I120" s="37"/>
      <c r="J120" s="27">
        <v>10</v>
      </c>
      <c r="K120" s="27"/>
      <c r="L120" s="20" t="s">
        <v>151</v>
      </c>
    </row>
    <row r="121" spans="1:12" ht="20.100000000000001" customHeight="1">
      <c r="A121" s="45"/>
      <c r="B121" s="21" t="s">
        <v>152</v>
      </c>
      <c r="C121" s="36">
        <f t="shared" si="23"/>
        <v>2.71</v>
      </c>
      <c r="D121" s="27"/>
      <c r="E121" s="27"/>
      <c r="F121" s="27"/>
      <c r="G121" s="27"/>
      <c r="H121" s="27">
        <v>2.71</v>
      </c>
      <c r="I121" s="27"/>
      <c r="J121" s="27"/>
      <c r="K121" s="27"/>
      <c r="L121" s="20" t="s">
        <v>326</v>
      </c>
    </row>
    <row r="122" spans="1:12" ht="20.100000000000001" customHeight="1">
      <c r="A122" s="47"/>
      <c r="B122" s="21" t="s">
        <v>153</v>
      </c>
      <c r="C122" s="36">
        <f t="shared" si="23"/>
        <v>5.69</v>
      </c>
      <c r="D122" s="27"/>
      <c r="E122" s="27"/>
      <c r="F122" s="27"/>
      <c r="G122" s="27"/>
      <c r="H122" s="27">
        <v>5.69</v>
      </c>
      <c r="I122" s="27"/>
      <c r="J122" s="27"/>
      <c r="K122" s="27"/>
      <c r="L122" s="20" t="s">
        <v>327</v>
      </c>
    </row>
    <row r="123" spans="1:12" ht="20.100000000000001" customHeight="1">
      <c r="A123" s="44" t="s">
        <v>154</v>
      </c>
      <c r="B123" s="22" t="s">
        <v>155</v>
      </c>
      <c r="C123" s="36">
        <f>SUM(D123:K123)</f>
        <v>370.13</v>
      </c>
      <c r="D123" s="36">
        <f>D124+SUM(D131:D134)</f>
        <v>112.8</v>
      </c>
      <c r="E123" s="36">
        <f t="shared" ref="E123:K123" si="25">E124+SUM(E131:E134)</f>
        <v>52.8</v>
      </c>
      <c r="F123" s="36">
        <f t="shared" si="25"/>
        <v>0</v>
      </c>
      <c r="G123" s="36">
        <f t="shared" si="25"/>
        <v>0</v>
      </c>
      <c r="H123" s="36">
        <f t="shared" si="25"/>
        <v>33.159999999999997</v>
      </c>
      <c r="I123" s="36">
        <f t="shared" si="25"/>
        <v>66.37</v>
      </c>
      <c r="J123" s="36">
        <f>J124+SUM(J131:J134)</f>
        <v>105</v>
      </c>
      <c r="K123" s="36">
        <f t="shared" si="25"/>
        <v>0</v>
      </c>
      <c r="L123" s="15"/>
    </row>
    <row r="124" spans="1:12" ht="20.100000000000001" customHeight="1">
      <c r="A124" s="45"/>
      <c r="B124" s="16" t="s">
        <v>21</v>
      </c>
      <c r="C124" s="36">
        <f t="shared" ref="C124:C134" si="26">SUM(D124:K124)</f>
        <v>332.85</v>
      </c>
      <c r="D124" s="23">
        <f>SUM(D126:D130)</f>
        <v>112.8</v>
      </c>
      <c r="E124" s="23">
        <f t="shared" ref="E124:K124" si="27">SUM(E125:E130)</f>
        <v>52.8</v>
      </c>
      <c r="F124" s="23">
        <f t="shared" si="27"/>
        <v>0</v>
      </c>
      <c r="G124" s="23">
        <f t="shared" si="27"/>
        <v>0</v>
      </c>
      <c r="H124" s="23">
        <f t="shared" si="27"/>
        <v>25.88</v>
      </c>
      <c r="I124" s="23">
        <f t="shared" si="27"/>
        <v>66.37</v>
      </c>
      <c r="J124" s="23">
        <f t="shared" si="27"/>
        <v>75</v>
      </c>
      <c r="K124" s="23">
        <f t="shared" si="27"/>
        <v>0</v>
      </c>
      <c r="L124" s="17"/>
    </row>
    <row r="125" spans="1:12" ht="20.100000000000001" customHeight="1">
      <c r="A125" s="45"/>
      <c r="B125" s="43" t="s">
        <v>22</v>
      </c>
      <c r="C125" s="36">
        <f t="shared" si="26"/>
        <v>118.66999999999999</v>
      </c>
      <c r="D125" s="37"/>
      <c r="E125" s="27">
        <v>7.3</v>
      </c>
      <c r="F125" s="27"/>
      <c r="G125" s="27"/>
      <c r="H125" s="27"/>
      <c r="I125" s="27">
        <v>46.37</v>
      </c>
      <c r="J125" s="27">
        <v>65</v>
      </c>
      <c r="K125" s="27"/>
      <c r="L125" s="24" t="s">
        <v>156</v>
      </c>
    </row>
    <row r="126" spans="1:12" ht="20.100000000000001" customHeight="1">
      <c r="A126" s="45"/>
      <c r="B126" s="43"/>
      <c r="C126" s="36">
        <f>SUM(D126:K126)</f>
        <v>158.30000000000001</v>
      </c>
      <c r="D126" s="27">
        <v>112.8</v>
      </c>
      <c r="E126" s="27">
        <v>45.5</v>
      </c>
      <c r="F126" s="27"/>
      <c r="G126" s="27"/>
      <c r="H126" s="27"/>
      <c r="I126" s="27"/>
      <c r="J126" s="27"/>
      <c r="K126" s="27"/>
      <c r="L126" s="24" t="s">
        <v>272</v>
      </c>
    </row>
    <row r="127" spans="1:12" ht="20.100000000000001" customHeight="1">
      <c r="A127" s="45"/>
      <c r="B127" s="43"/>
      <c r="C127" s="36">
        <f t="shared" si="26"/>
        <v>21.14</v>
      </c>
      <c r="D127" s="27"/>
      <c r="E127" s="27"/>
      <c r="F127" s="27"/>
      <c r="G127" s="27"/>
      <c r="H127" s="27">
        <v>21.14</v>
      </c>
      <c r="I127" s="27"/>
      <c r="J127" s="27"/>
      <c r="K127" s="27"/>
      <c r="L127" s="24" t="s">
        <v>157</v>
      </c>
    </row>
    <row r="128" spans="1:12" ht="20.100000000000001" customHeight="1">
      <c r="A128" s="45"/>
      <c r="B128" s="19" t="s">
        <v>158</v>
      </c>
      <c r="C128" s="36">
        <f t="shared" si="26"/>
        <v>21.65</v>
      </c>
      <c r="D128" s="27"/>
      <c r="E128" s="27"/>
      <c r="F128" s="27"/>
      <c r="G128" s="27"/>
      <c r="H128" s="27">
        <v>1.65</v>
      </c>
      <c r="I128" s="27">
        <v>20</v>
      </c>
      <c r="J128" s="27"/>
      <c r="K128" s="27"/>
      <c r="L128" s="20" t="s">
        <v>159</v>
      </c>
    </row>
    <row r="129" spans="1:12" ht="20.100000000000001" customHeight="1">
      <c r="A129" s="45"/>
      <c r="B129" s="19" t="s">
        <v>160</v>
      </c>
      <c r="C129" s="36">
        <f t="shared" si="26"/>
        <v>1.95</v>
      </c>
      <c r="D129" s="27"/>
      <c r="E129" s="27"/>
      <c r="F129" s="27"/>
      <c r="G129" s="27"/>
      <c r="H129" s="27">
        <v>1.95</v>
      </c>
      <c r="I129" s="27"/>
      <c r="J129" s="27"/>
      <c r="K129" s="27"/>
      <c r="L129" s="20" t="s">
        <v>161</v>
      </c>
    </row>
    <row r="130" spans="1:12" ht="20.100000000000001" customHeight="1">
      <c r="A130" s="45"/>
      <c r="B130" s="26" t="s">
        <v>162</v>
      </c>
      <c r="C130" s="36">
        <f t="shared" si="26"/>
        <v>11.14</v>
      </c>
      <c r="D130" s="27"/>
      <c r="E130" s="27"/>
      <c r="F130" s="27"/>
      <c r="G130" s="27"/>
      <c r="H130" s="27">
        <v>1.1399999999999999</v>
      </c>
      <c r="I130" s="27"/>
      <c r="J130" s="27">
        <v>10</v>
      </c>
      <c r="K130" s="27"/>
      <c r="L130" s="20" t="s">
        <v>163</v>
      </c>
    </row>
    <row r="131" spans="1:12" ht="20.100000000000001" customHeight="1">
      <c r="A131" s="45"/>
      <c r="B131" s="21" t="s">
        <v>164</v>
      </c>
      <c r="C131" s="36">
        <f t="shared" si="26"/>
        <v>1.72</v>
      </c>
      <c r="D131" s="27"/>
      <c r="E131" s="27"/>
      <c r="F131" s="27"/>
      <c r="G131" s="27"/>
      <c r="H131" s="27">
        <v>1.72</v>
      </c>
      <c r="I131" s="27"/>
      <c r="J131" s="27"/>
      <c r="K131" s="27"/>
      <c r="L131" s="20" t="s">
        <v>328</v>
      </c>
    </row>
    <row r="132" spans="1:12" ht="20.100000000000001" customHeight="1">
      <c r="A132" s="45"/>
      <c r="B132" s="21" t="s">
        <v>165</v>
      </c>
      <c r="C132" s="36">
        <f t="shared" si="26"/>
        <v>11.71</v>
      </c>
      <c r="D132" s="27"/>
      <c r="E132" s="27"/>
      <c r="F132" s="27"/>
      <c r="G132" s="27"/>
      <c r="H132" s="27">
        <v>1.71</v>
      </c>
      <c r="I132" s="27"/>
      <c r="J132" s="27">
        <v>10</v>
      </c>
      <c r="K132" s="27"/>
      <c r="L132" s="20" t="s">
        <v>329</v>
      </c>
    </row>
    <row r="133" spans="1:12" ht="20.100000000000001" customHeight="1">
      <c r="A133" s="45"/>
      <c r="B133" s="21" t="s">
        <v>166</v>
      </c>
      <c r="C133" s="36">
        <f t="shared" si="26"/>
        <v>12.07</v>
      </c>
      <c r="D133" s="27"/>
      <c r="E133" s="27"/>
      <c r="F133" s="27"/>
      <c r="G133" s="27"/>
      <c r="H133" s="27">
        <v>2.0699999999999998</v>
      </c>
      <c r="I133" s="27"/>
      <c r="J133" s="27">
        <v>10</v>
      </c>
      <c r="K133" s="27"/>
      <c r="L133" s="20" t="s">
        <v>330</v>
      </c>
    </row>
    <row r="134" spans="1:12" ht="20.100000000000001" customHeight="1">
      <c r="A134" s="47"/>
      <c r="B134" s="21" t="s">
        <v>167</v>
      </c>
      <c r="C134" s="36">
        <f t="shared" si="26"/>
        <v>11.78</v>
      </c>
      <c r="D134" s="27"/>
      <c r="E134" s="27"/>
      <c r="F134" s="27"/>
      <c r="G134" s="27"/>
      <c r="H134" s="27">
        <v>1.78</v>
      </c>
      <c r="I134" s="34"/>
      <c r="J134" s="27">
        <v>10</v>
      </c>
      <c r="K134" s="27"/>
      <c r="L134" s="20" t="s">
        <v>331</v>
      </c>
    </row>
    <row r="135" spans="1:12" ht="20.100000000000001" customHeight="1">
      <c r="A135" s="41" t="s">
        <v>168</v>
      </c>
      <c r="B135" s="22" t="s">
        <v>169</v>
      </c>
      <c r="C135" s="36">
        <f>SUM(D135:K135)</f>
        <v>333.8</v>
      </c>
      <c r="D135" s="36">
        <f t="shared" ref="D135:K135" si="28">D136+SUM(D145:D153)</f>
        <v>64.400000000000006</v>
      </c>
      <c r="E135" s="36">
        <f t="shared" si="28"/>
        <v>74.3</v>
      </c>
      <c r="F135" s="36">
        <f t="shared" si="28"/>
        <v>0</v>
      </c>
      <c r="G135" s="36">
        <f t="shared" si="28"/>
        <v>0</v>
      </c>
      <c r="H135" s="36">
        <f t="shared" si="28"/>
        <v>43.27</v>
      </c>
      <c r="I135" s="36">
        <f t="shared" si="28"/>
        <v>36.83</v>
      </c>
      <c r="J135" s="36">
        <f t="shared" si="28"/>
        <v>115</v>
      </c>
      <c r="K135" s="36">
        <f t="shared" si="28"/>
        <v>0</v>
      </c>
      <c r="L135" s="15"/>
    </row>
    <row r="136" spans="1:12" ht="20.100000000000001" customHeight="1">
      <c r="A136" s="42"/>
      <c r="B136" s="16" t="s">
        <v>21</v>
      </c>
      <c r="C136" s="36">
        <f t="shared" ref="C136:C153" si="29">SUM(D136:K136)</f>
        <v>297.64999999999998</v>
      </c>
      <c r="D136" s="23">
        <f>SUM(D138:D144)</f>
        <v>64.400000000000006</v>
      </c>
      <c r="E136" s="23">
        <f t="shared" ref="E136:K136" si="30">SUM(E137:E144)</f>
        <v>74.3</v>
      </c>
      <c r="F136" s="23">
        <f t="shared" si="30"/>
        <v>0</v>
      </c>
      <c r="G136" s="23">
        <f t="shared" si="30"/>
        <v>0</v>
      </c>
      <c r="H136" s="23">
        <f t="shared" si="30"/>
        <v>27.12</v>
      </c>
      <c r="I136" s="23">
        <f t="shared" si="30"/>
        <v>36.83</v>
      </c>
      <c r="J136" s="23">
        <f t="shared" si="30"/>
        <v>95</v>
      </c>
      <c r="K136" s="23">
        <f t="shared" si="30"/>
        <v>0</v>
      </c>
      <c r="L136" s="17"/>
    </row>
    <row r="137" spans="1:12" ht="20.100000000000001" customHeight="1">
      <c r="A137" s="42"/>
      <c r="B137" s="38" t="s">
        <v>22</v>
      </c>
      <c r="C137" s="36">
        <f t="shared" si="29"/>
        <v>109.13</v>
      </c>
      <c r="D137" s="37"/>
      <c r="E137" s="27">
        <v>7.3</v>
      </c>
      <c r="F137" s="27"/>
      <c r="G137" s="27"/>
      <c r="H137" s="27"/>
      <c r="I137" s="27">
        <v>36.83</v>
      </c>
      <c r="J137" s="27">
        <v>65</v>
      </c>
      <c r="K137" s="27"/>
      <c r="L137" s="24" t="s">
        <v>170</v>
      </c>
    </row>
    <row r="138" spans="1:12" ht="20.100000000000001" customHeight="1">
      <c r="A138" s="42"/>
      <c r="B138" s="39"/>
      <c r="C138" s="36">
        <f>SUM(D138:K138)</f>
        <v>64.400000000000006</v>
      </c>
      <c r="D138" s="27">
        <v>64.400000000000006</v>
      </c>
      <c r="E138" s="27"/>
      <c r="F138" s="27"/>
      <c r="G138" s="27"/>
      <c r="H138" s="27"/>
      <c r="I138" s="27"/>
      <c r="J138" s="27"/>
      <c r="K138" s="27"/>
      <c r="L138" s="24" t="s">
        <v>284</v>
      </c>
    </row>
    <row r="139" spans="1:12" ht="20.100000000000001" customHeight="1">
      <c r="A139" s="42"/>
      <c r="B139" s="39"/>
      <c r="C139" s="36">
        <f t="shared" si="29"/>
        <v>67</v>
      </c>
      <c r="D139" s="27"/>
      <c r="E139" s="27">
        <v>67</v>
      </c>
      <c r="F139" s="27"/>
      <c r="G139" s="27"/>
      <c r="H139" s="27"/>
      <c r="I139" s="27"/>
      <c r="J139" s="27"/>
      <c r="K139" s="27"/>
      <c r="L139" s="24" t="s">
        <v>172</v>
      </c>
    </row>
    <row r="140" spans="1:12" ht="20.100000000000001" customHeight="1">
      <c r="A140" s="42"/>
      <c r="B140" s="39"/>
      <c r="C140" s="36">
        <f t="shared" si="29"/>
        <v>20.45</v>
      </c>
      <c r="D140" s="27"/>
      <c r="E140" s="27"/>
      <c r="F140" s="27"/>
      <c r="G140" s="27"/>
      <c r="H140" s="27">
        <v>20.45</v>
      </c>
      <c r="I140" s="27"/>
      <c r="J140" s="27"/>
      <c r="K140" s="27"/>
      <c r="L140" s="24" t="s">
        <v>171</v>
      </c>
    </row>
    <row r="141" spans="1:12" ht="20.100000000000001" customHeight="1">
      <c r="A141" s="42"/>
      <c r="B141" s="19" t="s">
        <v>173</v>
      </c>
      <c r="C141" s="36">
        <f t="shared" si="29"/>
        <v>2.0499999999999998</v>
      </c>
      <c r="D141" s="27"/>
      <c r="E141" s="27"/>
      <c r="F141" s="27"/>
      <c r="G141" s="27"/>
      <c r="H141" s="27">
        <v>2.0499999999999998</v>
      </c>
      <c r="I141" s="27"/>
      <c r="J141" s="27"/>
      <c r="K141" s="27"/>
      <c r="L141" s="20" t="s">
        <v>174</v>
      </c>
    </row>
    <row r="142" spans="1:12" ht="20.100000000000001" customHeight="1">
      <c r="A142" s="42"/>
      <c r="B142" s="19" t="s">
        <v>175</v>
      </c>
      <c r="C142" s="36">
        <f t="shared" si="29"/>
        <v>2.12</v>
      </c>
      <c r="D142" s="27"/>
      <c r="E142" s="27"/>
      <c r="F142" s="27"/>
      <c r="G142" s="27"/>
      <c r="H142" s="27">
        <v>2.12</v>
      </c>
      <c r="I142" s="27"/>
      <c r="J142" s="27"/>
      <c r="K142" s="27"/>
      <c r="L142" s="20" t="s">
        <v>176</v>
      </c>
    </row>
    <row r="143" spans="1:12" ht="20.100000000000001" customHeight="1">
      <c r="A143" s="42"/>
      <c r="B143" s="19" t="s">
        <v>177</v>
      </c>
      <c r="C143" s="36">
        <f t="shared" si="29"/>
        <v>16.36</v>
      </c>
      <c r="D143" s="27"/>
      <c r="E143" s="27"/>
      <c r="F143" s="27"/>
      <c r="G143" s="27"/>
      <c r="H143" s="27">
        <v>1.36</v>
      </c>
      <c r="I143" s="27"/>
      <c r="J143" s="27">
        <v>15</v>
      </c>
      <c r="K143" s="27"/>
      <c r="L143" s="20" t="s">
        <v>178</v>
      </c>
    </row>
    <row r="144" spans="1:12" ht="20.100000000000001" customHeight="1">
      <c r="A144" s="42"/>
      <c r="B144" s="19" t="s">
        <v>179</v>
      </c>
      <c r="C144" s="36">
        <f t="shared" si="29"/>
        <v>16.14</v>
      </c>
      <c r="D144" s="27"/>
      <c r="E144" s="27"/>
      <c r="F144" s="27"/>
      <c r="G144" s="27"/>
      <c r="H144" s="27">
        <v>1.1399999999999999</v>
      </c>
      <c r="I144" s="27"/>
      <c r="J144" s="27">
        <v>15</v>
      </c>
      <c r="K144" s="27"/>
      <c r="L144" s="20" t="s">
        <v>180</v>
      </c>
    </row>
    <row r="145" spans="1:12" ht="20.100000000000001" customHeight="1">
      <c r="A145" s="42"/>
      <c r="B145" s="21" t="s">
        <v>181</v>
      </c>
      <c r="C145" s="36">
        <f t="shared" si="29"/>
        <v>1.4</v>
      </c>
      <c r="D145" s="27"/>
      <c r="E145" s="27"/>
      <c r="F145" s="27"/>
      <c r="G145" s="27"/>
      <c r="H145" s="27">
        <v>1.4</v>
      </c>
      <c r="I145" s="27"/>
      <c r="J145" s="27"/>
      <c r="K145" s="27"/>
      <c r="L145" s="20" t="s">
        <v>332</v>
      </c>
    </row>
    <row r="146" spans="1:12" ht="20.100000000000001" customHeight="1">
      <c r="A146" s="42"/>
      <c r="B146" s="21" t="s">
        <v>182</v>
      </c>
      <c r="C146" s="36">
        <f t="shared" si="29"/>
        <v>1.44</v>
      </c>
      <c r="D146" s="27"/>
      <c r="E146" s="27"/>
      <c r="F146" s="27"/>
      <c r="G146" s="27"/>
      <c r="H146" s="27">
        <v>1.44</v>
      </c>
      <c r="I146" s="27"/>
      <c r="J146" s="27"/>
      <c r="K146" s="27"/>
      <c r="L146" s="20" t="s">
        <v>333</v>
      </c>
    </row>
    <row r="147" spans="1:12" ht="20.100000000000001" customHeight="1">
      <c r="A147" s="42"/>
      <c r="B147" s="21" t="s">
        <v>183</v>
      </c>
      <c r="C147" s="36">
        <f t="shared" si="29"/>
        <v>22.23</v>
      </c>
      <c r="D147" s="27"/>
      <c r="E147" s="27"/>
      <c r="F147" s="27"/>
      <c r="G147" s="27"/>
      <c r="H147" s="27">
        <v>2.23</v>
      </c>
      <c r="I147" s="27"/>
      <c r="J147" s="27">
        <v>20</v>
      </c>
      <c r="K147" s="27"/>
      <c r="L147" s="20" t="s">
        <v>334</v>
      </c>
    </row>
    <row r="148" spans="1:12" ht="20.100000000000001" customHeight="1">
      <c r="A148" s="42"/>
      <c r="B148" s="21" t="s">
        <v>184</v>
      </c>
      <c r="C148" s="36">
        <f t="shared" si="29"/>
        <v>1.4</v>
      </c>
      <c r="D148" s="27"/>
      <c r="E148" s="27"/>
      <c r="F148" s="27"/>
      <c r="G148" s="27"/>
      <c r="H148" s="27">
        <v>1.4</v>
      </c>
      <c r="I148" s="27"/>
      <c r="J148" s="27"/>
      <c r="K148" s="27"/>
      <c r="L148" s="20" t="s">
        <v>335</v>
      </c>
    </row>
    <row r="149" spans="1:12" ht="20.100000000000001" customHeight="1">
      <c r="A149" s="42"/>
      <c r="B149" s="21" t="s">
        <v>185</v>
      </c>
      <c r="C149" s="36">
        <f t="shared" si="29"/>
        <v>1.84</v>
      </c>
      <c r="D149" s="27"/>
      <c r="E149" s="27"/>
      <c r="F149" s="27"/>
      <c r="G149" s="27"/>
      <c r="H149" s="27">
        <v>1.84</v>
      </c>
      <c r="I149" s="27"/>
      <c r="J149" s="27"/>
      <c r="K149" s="27"/>
      <c r="L149" s="20" t="s">
        <v>336</v>
      </c>
    </row>
    <row r="150" spans="1:12" ht="20.100000000000001" customHeight="1">
      <c r="A150" s="42"/>
      <c r="B150" s="21" t="s">
        <v>186</v>
      </c>
      <c r="C150" s="36">
        <f t="shared" si="29"/>
        <v>1.75</v>
      </c>
      <c r="D150" s="27"/>
      <c r="E150" s="27"/>
      <c r="F150" s="27"/>
      <c r="G150" s="27"/>
      <c r="H150" s="27">
        <v>1.75</v>
      </c>
      <c r="I150" s="27"/>
      <c r="J150" s="27"/>
      <c r="K150" s="27"/>
      <c r="L150" s="20" t="s">
        <v>337</v>
      </c>
    </row>
    <row r="151" spans="1:12" ht="20.100000000000001" customHeight="1">
      <c r="A151" s="42"/>
      <c r="B151" s="21" t="s">
        <v>187</v>
      </c>
      <c r="C151" s="36">
        <f t="shared" si="29"/>
        <v>1.9</v>
      </c>
      <c r="D151" s="27"/>
      <c r="E151" s="27"/>
      <c r="F151" s="27"/>
      <c r="G151" s="27"/>
      <c r="H151" s="27">
        <v>1.9</v>
      </c>
      <c r="I151" s="27"/>
      <c r="J151" s="27"/>
      <c r="K151" s="27"/>
      <c r="L151" s="20" t="s">
        <v>338</v>
      </c>
    </row>
    <row r="152" spans="1:12" ht="20.100000000000001" customHeight="1">
      <c r="A152" s="42"/>
      <c r="B152" s="21" t="s">
        <v>188</v>
      </c>
      <c r="C152" s="36">
        <f t="shared" si="29"/>
        <v>1.47</v>
      </c>
      <c r="D152" s="27"/>
      <c r="E152" s="27"/>
      <c r="F152" s="27"/>
      <c r="G152" s="27"/>
      <c r="H152" s="27">
        <v>1.47</v>
      </c>
      <c r="I152" s="27"/>
      <c r="J152" s="27"/>
      <c r="K152" s="27"/>
      <c r="L152" s="20" t="s">
        <v>339</v>
      </c>
    </row>
    <row r="153" spans="1:12" ht="20.100000000000001" customHeight="1">
      <c r="A153" s="42"/>
      <c r="B153" s="21" t="s">
        <v>189</v>
      </c>
      <c r="C153" s="36">
        <f t="shared" si="29"/>
        <v>2.72</v>
      </c>
      <c r="D153" s="27"/>
      <c r="E153" s="27"/>
      <c r="F153" s="27"/>
      <c r="G153" s="27"/>
      <c r="H153" s="27">
        <v>2.72</v>
      </c>
      <c r="I153" s="27"/>
      <c r="J153" s="27"/>
      <c r="K153" s="27"/>
      <c r="L153" s="20" t="s">
        <v>340</v>
      </c>
    </row>
    <row r="154" spans="1:12" ht="20.100000000000001" customHeight="1">
      <c r="A154" s="41" t="s">
        <v>190</v>
      </c>
      <c r="B154" s="22" t="s">
        <v>191</v>
      </c>
      <c r="C154" s="36">
        <f>SUM(D154:K154)</f>
        <v>256.37</v>
      </c>
      <c r="D154" s="36">
        <f>D155+SUM(D161:D169)</f>
        <v>46.7</v>
      </c>
      <c r="E154" s="36">
        <f t="shared" ref="E154:K154" si="31">E155+SUM(E161:E169)</f>
        <v>55.599999999999994</v>
      </c>
      <c r="F154" s="36">
        <f t="shared" si="31"/>
        <v>0</v>
      </c>
      <c r="G154" s="36">
        <f t="shared" si="31"/>
        <v>0</v>
      </c>
      <c r="H154" s="36">
        <f t="shared" si="31"/>
        <v>39.879999999999995</v>
      </c>
      <c r="I154" s="36">
        <f t="shared" si="31"/>
        <v>34.19</v>
      </c>
      <c r="J154" s="36">
        <f t="shared" si="31"/>
        <v>80</v>
      </c>
      <c r="K154" s="36">
        <f t="shared" si="31"/>
        <v>0</v>
      </c>
      <c r="L154" s="15"/>
    </row>
    <row r="155" spans="1:12" ht="20.100000000000001" customHeight="1">
      <c r="A155" s="42"/>
      <c r="B155" s="16" t="s">
        <v>21</v>
      </c>
      <c r="C155" s="36">
        <f t="shared" ref="C155:C169" si="32">SUM(D155:K155)</f>
        <v>221.63</v>
      </c>
      <c r="D155" s="23">
        <f>SUM(D157:D160)</f>
        <v>46.7</v>
      </c>
      <c r="E155" s="23">
        <f t="shared" ref="E155:K155" si="33">SUM(E156:E160)</f>
        <v>55.599999999999994</v>
      </c>
      <c r="F155" s="23">
        <f t="shared" si="33"/>
        <v>0</v>
      </c>
      <c r="G155" s="23">
        <f t="shared" si="33"/>
        <v>0</v>
      </c>
      <c r="H155" s="23">
        <f t="shared" si="33"/>
        <v>25.14</v>
      </c>
      <c r="I155" s="23">
        <f t="shared" si="33"/>
        <v>34.19</v>
      </c>
      <c r="J155" s="23">
        <f t="shared" si="33"/>
        <v>60</v>
      </c>
      <c r="K155" s="23">
        <f t="shared" si="33"/>
        <v>0</v>
      </c>
      <c r="L155" s="17"/>
    </row>
    <row r="156" spans="1:12" ht="20.100000000000001" customHeight="1">
      <c r="A156" s="42"/>
      <c r="B156" s="43" t="s">
        <v>22</v>
      </c>
      <c r="C156" s="36">
        <f t="shared" si="32"/>
        <v>101.49</v>
      </c>
      <c r="D156" s="37"/>
      <c r="E156" s="27">
        <v>7.3</v>
      </c>
      <c r="F156" s="27"/>
      <c r="G156" s="27"/>
      <c r="H156" s="27"/>
      <c r="I156" s="27">
        <v>34.19</v>
      </c>
      <c r="J156" s="27">
        <v>60</v>
      </c>
      <c r="K156" s="27"/>
      <c r="L156" s="24" t="s">
        <v>192</v>
      </c>
    </row>
    <row r="157" spans="1:12" ht="20.100000000000001" customHeight="1">
      <c r="A157" s="42"/>
      <c r="B157" s="43"/>
      <c r="C157" s="36">
        <f>SUM(D157:K157)</f>
        <v>95</v>
      </c>
      <c r="D157" s="27">
        <v>46.7</v>
      </c>
      <c r="E157" s="27">
        <v>48.3</v>
      </c>
      <c r="F157" s="27"/>
      <c r="G157" s="27"/>
      <c r="H157" s="27"/>
      <c r="I157" s="27"/>
      <c r="J157" s="27"/>
      <c r="K157" s="27"/>
      <c r="L157" s="24" t="s">
        <v>273</v>
      </c>
    </row>
    <row r="158" spans="1:12" ht="20.100000000000001" customHeight="1">
      <c r="A158" s="42"/>
      <c r="B158" s="43"/>
      <c r="C158" s="36">
        <f t="shared" si="32"/>
        <v>22.38</v>
      </c>
      <c r="D158" s="27"/>
      <c r="E158" s="27"/>
      <c r="F158" s="27"/>
      <c r="G158" s="27"/>
      <c r="H158" s="27">
        <v>22.38</v>
      </c>
      <c r="I158" s="27"/>
      <c r="J158" s="27"/>
      <c r="K158" s="27"/>
      <c r="L158" s="24" t="s">
        <v>193</v>
      </c>
    </row>
    <row r="159" spans="1:12" ht="20.100000000000001" customHeight="1">
      <c r="A159" s="42"/>
      <c r="B159" s="16" t="s">
        <v>194</v>
      </c>
      <c r="C159" s="36">
        <f t="shared" si="32"/>
        <v>1.32</v>
      </c>
      <c r="D159" s="27"/>
      <c r="E159" s="27"/>
      <c r="F159" s="27"/>
      <c r="G159" s="27"/>
      <c r="H159" s="27">
        <v>1.32</v>
      </c>
      <c r="I159" s="27"/>
      <c r="J159" s="27"/>
      <c r="K159" s="27"/>
      <c r="L159" s="20" t="s">
        <v>195</v>
      </c>
    </row>
    <row r="160" spans="1:12" ht="20.100000000000001" customHeight="1">
      <c r="A160" s="42"/>
      <c r="B160" s="19" t="s">
        <v>196</v>
      </c>
      <c r="C160" s="36">
        <f t="shared" si="32"/>
        <v>1.44</v>
      </c>
      <c r="D160" s="27"/>
      <c r="E160" s="27"/>
      <c r="F160" s="27"/>
      <c r="G160" s="27"/>
      <c r="H160" s="27">
        <v>1.44</v>
      </c>
      <c r="I160" s="27"/>
      <c r="J160" s="27"/>
      <c r="K160" s="27"/>
      <c r="L160" s="20" t="s">
        <v>197</v>
      </c>
    </row>
    <row r="161" spans="1:12" ht="20.100000000000001" customHeight="1">
      <c r="A161" s="42"/>
      <c r="B161" s="21" t="s">
        <v>198</v>
      </c>
      <c r="C161" s="36">
        <f t="shared" si="32"/>
        <v>1.81</v>
      </c>
      <c r="D161" s="27"/>
      <c r="E161" s="27"/>
      <c r="F161" s="27"/>
      <c r="G161" s="27"/>
      <c r="H161" s="27">
        <v>1.81</v>
      </c>
      <c r="I161" s="27"/>
      <c r="J161" s="27"/>
      <c r="K161" s="27"/>
      <c r="L161" s="20" t="s">
        <v>341</v>
      </c>
    </row>
    <row r="162" spans="1:12" ht="20.100000000000001" customHeight="1">
      <c r="A162" s="42"/>
      <c r="B162" s="21" t="s">
        <v>199</v>
      </c>
      <c r="C162" s="36">
        <f t="shared" si="32"/>
        <v>1.91</v>
      </c>
      <c r="D162" s="27"/>
      <c r="E162" s="27"/>
      <c r="F162" s="27"/>
      <c r="G162" s="27"/>
      <c r="H162" s="27">
        <v>1.91</v>
      </c>
      <c r="I162" s="27"/>
      <c r="J162" s="27"/>
      <c r="K162" s="27"/>
      <c r="L162" s="20" t="s">
        <v>342</v>
      </c>
    </row>
    <row r="163" spans="1:12" ht="20.100000000000001" customHeight="1">
      <c r="A163" s="42"/>
      <c r="B163" s="21" t="s">
        <v>200</v>
      </c>
      <c r="C163" s="36">
        <f t="shared" si="32"/>
        <v>11.620000000000001</v>
      </c>
      <c r="D163" s="27"/>
      <c r="E163" s="27"/>
      <c r="F163" s="27"/>
      <c r="G163" s="27"/>
      <c r="H163" s="27">
        <v>1.62</v>
      </c>
      <c r="I163" s="37"/>
      <c r="J163" s="27">
        <v>10</v>
      </c>
      <c r="K163" s="27"/>
      <c r="L163" s="20" t="s">
        <v>343</v>
      </c>
    </row>
    <row r="164" spans="1:12" ht="20.100000000000001" customHeight="1">
      <c r="A164" s="42"/>
      <c r="B164" s="21" t="s">
        <v>201</v>
      </c>
      <c r="C164" s="36">
        <f t="shared" si="32"/>
        <v>2.0299999999999998</v>
      </c>
      <c r="D164" s="27"/>
      <c r="E164" s="27"/>
      <c r="F164" s="27"/>
      <c r="G164" s="27"/>
      <c r="H164" s="27">
        <v>2.0299999999999998</v>
      </c>
      <c r="I164" s="27"/>
      <c r="J164" s="27"/>
      <c r="K164" s="27"/>
      <c r="L164" s="20" t="s">
        <v>344</v>
      </c>
    </row>
    <row r="165" spans="1:12" ht="20.100000000000001" customHeight="1">
      <c r="A165" s="42"/>
      <c r="B165" s="21" t="s">
        <v>202</v>
      </c>
      <c r="C165" s="36">
        <f t="shared" si="32"/>
        <v>11.2</v>
      </c>
      <c r="D165" s="27"/>
      <c r="E165" s="27"/>
      <c r="F165" s="27"/>
      <c r="G165" s="27"/>
      <c r="H165" s="27">
        <v>1.2</v>
      </c>
      <c r="I165" s="27"/>
      <c r="J165" s="27">
        <v>10</v>
      </c>
      <c r="K165" s="27"/>
      <c r="L165" s="20" t="s">
        <v>345</v>
      </c>
    </row>
    <row r="166" spans="1:12" ht="20.100000000000001" customHeight="1">
      <c r="A166" s="42"/>
      <c r="B166" s="21" t="s">
        <v>203</v>
      </c>
      <c r="C166" s="36">
        <f t="shared" si="32"/>
        <v>1.55</v>
      </c>
      <c r="D166" s="27"/>
      <c r="E166" s="27"/>
      <c r="F166" s="27"/>
      <c r="G166" s="27"/>
      <c r="H166" s="27">
        <v>1.55</v>
      </c>
      <c r="I166" s="27"/>
      <c r="J166" s="27"/>
      <c r="K166" s="27"/>
      <c r="L166" s="20" t="s">
        <v>346</v>
      </c>
    </row>
    <row r="167" spans="1:12" ht="20.100000000000001" customHeight="1">
      <c r="A167" s="42"/>
      <c r="B167" s="21" t="s">
        <v>204</v>
      </c>
      <c r="C167" s="36">
        <f t="shared" si="32"/>
        <v>1.77</v>
      </c>
      <c r="D167" s="27"/>
      <c r="E167" s="27"/>
      <c r="F167" s="27"/>
      <c r="G167" s="27"/>
      <c r="H167" s="27">
        <v>1.77</v>
      </c>
      <c r="I167" s="27"/>
      <c r="J167" s="27"/>
      <c r="K167" s="27"/>
      <c r="L167" s="20" t="s">
        <v>347</v>
      </c>
    </row>
    <row r="168" spans="1:12" ht="20.100000000000001" customHeight="1">
      <c r="A168" s="42"/>
      <c r="B168" s="21" t="s">
        <v>205</v>
      </c>
      <c r="C168" s="36">
        <f t="shared" si="32"/>
        <v>1.0900000000000001</v>
      </c>
      <c r="D168" s="27"/>
      <c r="E168" s="27"/>
      <c r="F168" s="27"/>
      <c r="G168" s="27"/>
      <c r="H168" s="27">
        <v>1.0900000000000001</v>
      </c>
      <c r="I168" s="27"/>
      <c r="J168" s="27"/>
      <c r="K168" s="27"/>
      <c r="L168" s="20" t="s">
        <v>348</v>
      </c>
    </row>
    <row r="169" spans="1:12" ht="20.100000000000001" customHeight="1">
      <c r="A169" s="42"/>
      <c r="B169" s="21" t="s">
        <v>206</v>
      </c>
      <c r="C169" s="36">
        <f t="shared" si="32"/>
        <v>1.76</v>
      </c>
      <c r="D169" s="27"/>
      <c r="E169" s="27"/>
      <c r="F169" s="27"/>
      <c r="G169" s="27"/>
      <c r="H169" s="27">
        <v>1.76</v>
      </c>
      <c r="I169" s="27"/>
      <c r="J169" s="27"/>
      <c r="K169" s="27"/>
      <c r="L169" s="20" t="s">
        <v>349</v>
      </c>
    </row>
    <row r="170" spans="1:12" ht="20.100000000000001" customHeight="1">
      <c r="A170" s="41" t="s">
        <v>207</v>
      </c>
      <c r="B170" s="22" t="s">
        <v>208</v>
      </c>
      <c r="C170" s="36">
        <f>SUM(D170:K170)</f>
        <v>271.99</v>
      </c>
      <c r="D170" s="36">
        <f t="shared" ref="D170:K170" si="34">D171+SUM(D176:D179)</f>
        <v>47.9</v>
      </c>
      <c r="E170" s="36">
        <f t="shared" si="34"/>
        <v>55.599999999999994</v>
      </c>
      <c r="F170" s="36">
        <f t="shared" si="34"/>
        <v>0</v>
      </c>
      <c r="G170" s="36">
        <f t="shared" si="34"/>
        <v>0</v>
      </c>
      <c r="H170" s="36">
        <f t="shared" si="34"/>
        <v>32.519999999999996</v>
      </c>
      <c r="I170" s="36">
        <f t="shared" si="34"/>
        <v>45.97</v>
      </c>
      <c r="J170" s="36">
        <f t="shared" si="34"/>
        <v>90</v>
      </c>
      <c r="K170" s="36">
        <f t="shared" si="34"/>
        <v>0</v>
      </c>
      <c r="L170" s="15"/>
    </row>
    <row r="171" spans="1:12" ht="20.100000000000001" customHeight="1">
      <c r="A171" s="42"/>
      <c r="B171" s="16" t="s">
        <v>21</v>
      </c>
      <c r="C171" s="36">
        <f t="shared" ref="C171:C179" si="35">SUM(D171:K171)</f>
        <v>250.07999999999998</v>
      </c>
      <c r="D171" s="23">
        <f>SUM(D173:D175)</f>
        <v>47.9</v>
      </c>
      <c r="E171" s="23">
        <f t="shared" ref="E171:K171" si="36">SUM(E172:E175)</f>
        <v>55.599999999999994</v>
      </c>
      <c r="F171" s="23">
        <f t="shared" si="36"/>
        <v>0</v>
      </c>
      <c r="G171" s="23">
        <f t="shared" si="36"/>
        <v>0</v>
      </c>
      <c r="H171" s="23">
        <f t="shared" si="36"/>
        <v>20.61</v>
      </c>
      <c r="I171" s="23">
        <f t="shared" si="36"/>
        <v>45.97</v>
      </c>
      <c r="J171" s="23">
        <f t="shared" si="36"/>
        <v>80</v>
      </c>
      <c r="K171" s="23">
        <f t="shared" si="36"/>
        <v>0</v>
      </c>
      <c r="L171" s="17"/>
    </row>
    <row r="172" spans="1:12" ht="20.100000000000001" customHeight="1">
      <c r="A172" s="42"/>
      <c r="B172" s="38" t="s">
        <v>22</v>
      </c>
      <c r="C172" s="36">
        <f t="shared" si="35"/>
        <v>133.26999999999998</v>
      </c>
      <c r="D172" s="37"/>
      <c r="E172" s="27">
        <v>7.3</v>
      </c>
      <c r="F172" s="27"/>
      <c r="G172" s="27"/>
      <c r="H172" s="27"/>
      <c r="I172" s="27">
        <v>45.97</v>
      </c>
      <c r="J172" s="27">
        <v>80</v>
      </c>
      <c r="K172" s="27"/>
      <c r="L172" s="24" t="s">
        <v>209</v>
      </c>
    </row>
    <row r="173" spans="1:12" ht="20.100000000000001" customHeight="1">
      <c r="A173" s="42"/>
      <c r="B173" s="39"/>
      <c r="C173" s="36">
        <f>SUM(D173:K173)</f>
        <v>96.199999999999989</v>
      </c>
      <c r="D173" s="27">
        <v>47.9</v>
      </c>
      <c r="E173" s="27">
        <v>48.3</v>
      </c>
      <c r="F173" s="27"/>
      <c r="G173" s="27"/>
      <c r="H173" s="27"/>
      <c r="I173" s="27"/>
      <c r="J173" s="27"/>
      <c r="K173" s="27"/>
      <c r="L173" s="24" t="s">
        <v>274</v>
      </c>
    </row>
    <row r="174" spans="1:12" ht="20.100000000000001" customHeight="1">
      <c r="A174" s="42"/>
      <c r="B174" s="40"/>
      <c r="C174" s="36">
        <f t="shared" si="35"/>
        <v>19.54</v>
      </c>
      <c r="D174" s="27"/>
      <c r="E174" s="27"/>
      <c r="F174" s="27"/>
      <c r="G174" s="27"/>
      <c r="H174" s="27">
        <v>19.54</v>
      </c>
      <c r="I174" s="27"/>
      <c r="J174" s="27"/>
      <c r="K174" s="27"/>
      <c r="L174" s="24" t="s">
        <v>275</v>
      </c>
    </row>
    <row r="175" spans="1:12" ht="20.100000000000001" customHeight="1">
      <c r="A175" s="42"/>
      <c r="B175" s="16" t="s">
        <v>210</v>
      </c>
      <c r="C175" s="36">
        <f t="shared" si="35"/>
        <v>1.07</v>
      </c>
      <c r="D175" s="27"/>
      <c r="E175" s="27"/>
      <c r="F175" s="27"/>
      <c r="G175" s="27"/>
      <c r="H175" s="27">
        <v>1.07</v>
      </c>
      <c r="I175" s="27"/>
      <c r="J175" s="27"/>
      <c r="K175" s="27"/>
      <c r="L175" s="24" t="s">
        <v>211</v>
      </c>
    </row>
    <row r="176" spans="1:12" ht="20.100000000000001" customHeight="1">
      <c r="A176" s="42"/>
      <c r="B176" s="21" t="s">
        <v>212</v>
      </c>
      <c r="C176" s="36">
        <f t="shared" si="35"/>
        <v>3.76</v>
      </c>
      <c r="D176" s="27"/>
      <c r="E176" s="27"/>
      <c r="F176" s="27"/>
      <c r="G176" s="27"/>
      <c r="H176" s="27">
        <v>3.76</v>
      </c>
      <c r="I176" s="27"/>
      <c r="J176" s="27"/>
      <c r="K176" s="27"/>
      <c r="L176" s="24" t="s">
        <v>213</v>
      </c>
    </row>
    <row r="177" spans="1:12" ht="20.100000000000001" customHeight="1">
      <c r="A177" s="42"/>
      <c r="B177" s="21" t="s">
        <v>214</v>
      </c>
      <c r="C177" s="36">
        <f t="shared" si="35"/>
        <v>1.95</v>
      </c>
      <c r="D177" s="27"/>
      <c r="E177" s="27"/>
      <c r="F177" s="27"/>
      <c r="G177" s="27"/>
      <c r="H177" s="27">
        <v>1.95</v>
      </c>
      <c r="I177" s="27"/>
      <c r="J177" s="27"/>
      <c r="K177" s="27"/>
      <c r="L177" s="24" t="s">
        <v>215</v>
      </c>
    </row>
    <row r="178" spans="1:12" ht="20.100000000000001" customHeight="1">
      <c r="A178" s="42"/>
      <c r="B178" s="21" t="s">
        <v>216</v>
      </c>
      <c r="C178" s="36">
        <f t="shared" si="35"/>
        <v>11.9</v>
      </c>
      <c r="D178" s="27"/>
      <c r="E178" s="27"/>
      <c r="F178" s="27"/>
      <c r="G178" s="27"/>
      <c r="H178" s="27">
        <v>1.9</v>
      </c>
      <c r="I178" s="37"/>
      <c r="J178" s="27">
        <v>10</v>
      </c>
      <c r="K178" s="27"/>
      <c r="L178" s="24" t="s">
        <v>217</v>
      </c>
    </row>
    <row r="179" spans="1:12" ht="20.100000000000001" customHeight="1">
      <c r="A179" s="42"/>
      <c r="B179" s="21" t="s">
        <v>218</v>
      </c>
      <c r="C179" s="36">
        <f t="shared" si="35"/>
        <v>4.3</v>
      </c>
      <c r="D179" s="27"/>
      <c r="E179" s="27"/>
      <c r="F179" s="27"/>
      <c r="G179" s="27"/>
      <c r="H179" s="27">
        <v>4.3</v>
      </c>
      <c r="I179" s="27"/>
      <c r="J179" s="27"/>
      <c r="K179" s="27"/>
      <c r="L179" s="20" t="s">
        <v>350</v>
      </c>
    </row>
    <row r="180" spans="1:12" ht="20.100000000000001" customHeight="1">
      <c r="A180" s="41" t="s">
        <v>219</v>
      </c>
      <c r="B180" s="22" t="s">
        <v>220</v>
      </c>
      <c r="C180" s="36">
        <f>SUM(D180:K180)</f>
        <v>415.57</v>
      </c>
      <c r="D180" s="36">
        <f t="shared" ref="D180:K180" si="37">D181+SUM(D186:D197)</f>
        <v>73.900000000000006</v>
      </c>
      <c r="E180" s="36">
        <f t="shared" si="37"/>
        <v>66.099999999999994</v>
      </c>
      <c r="F180" s="36">
        <f t="shared" si="37"/>
        <v>0</v>
      </c>
      <c r="G180" s="36">
        <f t="shared" si="37"/>
        <v>0</v>
      </c>
      <c r="H180" s="36">
        <f t="shared" si="37"/>
        <v>44.629999999999995</v>
      </c>
      <c r="I180" s="36">
        <f t="shared" si="37"/>
        <v>60.94</v>
      </c>
      <c r="J180" s="36">
        <f t="shared" si="37"/>
        <v>170</v>
      </c>
      <c r="K180" s="36">
        <f t="shared" si="37"/>
        <v>0</v>
      </c>
      <c r="L180" s="15"/>
    </row>
    <row r="181" spans="1:12" ht="20.100000000000001" customHeight="1">
      <c r="A181" s="42"/>
      <c r="B181" s="16" t="s">
        <v>21</v>
      </c>
      <c r="C181" s="36">
        <f t="shared" ref="C181:C197" si="38">SUM(D181:K181)</f>
        <v>290.07</v>
      </c>
      <c r="D181" s="23">
        <f>SUM(D183:D185)</f>
        <v>73.900000000000006</v>
      </c>
      <c r="E181" s="23">
        <f t="shared" ref="E181:K181" si="39">SUM(E182:E185)</f>
        <v>66.099999999999994</v>
      </c>
      <c r="F181" s="23">
        <f t="shared" si="39"/>
        <v>0</v>
      </c>
      <c r="G181" s="23">
        <f t="shared" si="39"/>
        <v>0</v>
      </c>
      <c r="H181" s="23">
        <f t="shared" si="39"/>
        <v>24.13</v>
      </c>
      <c r="I181" s="23">
        <f t="shared" si="39"/>
        <v>40.94</v>
      </c>
      <c r="J181" s="23">
        <f t="shared" si="39"/>
        <v>85</v>
      </c>
      <c r="K181" s="23">
        <f t="shared" si="39"/>
        <v>0</v>
      </c>
      <c r="L181" s="13"/>
    </row>
    <row r="182" spans="1:12" ht="20.100000000000001" customHeight="1">
      <c r="A182" s="42"/>
      <c r="B182" s="38" t="s">
        <v>22</v>
      </c>
      <c r="C182" s="36">
        <f t="shared" si="38"/>
        <v>133.24</v>
      </c>
      <c r="D182" s="37"/>
      <c r="E182" s="27">
        <v>7.3</v>
      </c>
      <c r="F182" s="27"/>
      <c r="G182" s="27"/>
      <c r="H182" s="27"/>
      <c r="I182" s="27">
        <v>40.94</v>
      </c>
      <c r="J182" s="27">
        <v>85</v>
      </c>
      <c r="K182" s="27"/>
      <c r="L182" s="24" t="s">
        <v>221</v>
      </c>
    </row>
    <row r="183" spans="1:12" ht="20.100000000000001" customHeight="1">
      <c r="A183" s="42"/>
      <c r="B183" s="39"/>
      <c r="C183" s="36">
        <f>SUM(D183:K183)</f>
        <v>132.69999999999999</v>
      </c>
      <c r="D183" s="27">
        <v>73.900000000000006</v>
      </c>
      <c r="E183" s="27">
        <v>58.8</v>
      </c>
      <c r="F183" s="27"/>
      <c r="G183" s="27"/>
      <c r="H183" s="27"/>
      <c r="I183" s="27"/>
      <c r="J183" s="27"/>
      <c r="K183" s="27"/>
      <c r="L183" s="24" t="s">
        <v>276</v>
      </c>
    </row>
    <row r="184" spans="1:12" ht="20.100000000000001" customHeight="1">
      <c r="A184" s="42"/>
      <c r="B184" s="40"/>
      <c r="C184" s="36">
        <f t="shared" si="38"/>
        <v>23.07</v>
      </c>
      <c r="D184" s="27"/>
      <c r="E184" s="27"/>
      <c r="F184" s="27"/>
      <c r="G184" s="27"/>
      <c r="H184" s="27">
        <v>23.07</v>
      </c>
      <c r="I184" s="27"/>
      <c r="J184" s="27"/>
      <c r="K184" s="27"/>
      <c r="L184" s="24" t="s">
        <v>277</v>
      </c>
    </row>
    <row r="185" spans="1:12" ht="20.100000000000001" customHeight="1">
      <c r="A185" s="42"/>
      <c r="B185" s="16" t="s">
        <v>222</v>
      </c>
      <c r="C185" s="36">
        <f t="shared" si="38"/>
        <v>1.06</v>
      </c>
      <c r="D185" s="27"/>
      <c r="E185" s="27"/>
      <c r="F185" s="27"/>
      <c r="G185" s="27"/>
      <c r="H185" s="27">
        <v>1.06</v>
      </c>
      <c r="I185" s="27"/>
      <c r="J185" s="27"/>
      <c r="K185" s="27"/>
      <c r="L185" s="24" t="s">
        <v>223</v>
      </c>
    </row>
    <row r="186" spans="1:12" ht="20.100000000000001" customHeight="1">
      <c r="A186" s="42"/>
      <c r="B186" s="21" t="s">
        <v>224</v>
      </c>
      <c r="C186" s="36">
        <f t="shared" si="38"/>
        <v>11.94</v>
      </c>
      <c r="D186" s="27"/>
      <c r="E186" s="27"/>
      <c r="F186" s="27"/>
      <c r="G186" s="27"/>
      <c r="H186" s="27">
        <v>1.94</v>
      </c>
      <c r="I186" s="27"/>
      <c r="J186" s="27">
        <v>10</v>
      </c>
      <c r="K186" s="27"/>
      <c r="L186" s="20" t="s">
        <v>351</v>
      </c>
    </row>
    <row r="187" spans="1:12" ht="20.100000000000001" customHeight="1">
      <c r="A187" s="42"/>
      <c r="B187" s="21" t="s">
        <v>225</v>
      </c>
      <c r="C187" s="36">
        <f t="shared" si="38"/>
        <v>11.81</v>
      </c>
      <c r="D187" s="27"/>
      <c r="E187" s="27"/>
      <c r="F187" s="27"/>
      <c r="G187" s="27"/>
      <c r="H187" s="27">
        <v>1.81</v>
      </c>
      <c r="I187" s="37"/>
      <c r="J187" s="27">
        <v>10</v>
      </c>
      <c r="K187" s="27"/>
      <c r="L187" s="20" t="s">
        <v>352</v>
      </c>
    </row>
    <row r="188" spans="1:12" ht="20.100000000000001" customHeight="1">
      <c r="A188" s="42"/>
      <c r="B188" s="21" t="s">
        <v>226</v>
      </c>
      <c r="C188" s="36">
        <f t="shared" si="38"/>
        <v>12.51</v>
      </c>
      <c r="D188" s="27"/>
      <c r="E188" s="27"/>
      <c r="F188" s="27"/>
      <c r="G188" s="27"/>
      <c r="H188" s="27">
        <v>2.5099999999999998</v>
      </c>
      <c r="I188" s="27"/>
      <c r="J188" s="27">
        <v>10</v>
      </c>
      <c r="K188" s="27"/>
      <c r="L188" s="20" t="s">
        <v>353</v>
      </c>
    </row>
    <row r="189" spans="1:12" ht="20.100000000000001" customHeight="1">
      <c r="A189" s="42"/>
      <c r="B189" s="21" t="s">
        <v>227</v>
      </c>
      <c r="C189" s="36">
        <f t="shared" si="38"/>
        <v>31.7</v>
      </c>
      <c r="D189" s="27"/>
      <c r="E189" s="27"/>
      <c r="F189" s="27"/>
      <c r="G189" s="27"/>
      <c r="H189" s="27">
        <v>1.7</v>
      </c>
      <c r="I189" s="37"/>
      <c r="J189" s="27">
        <v>30</v>
      </c>
      <c r="K189" s="27"/>
      <c r="L189" s="20" t="s">
        <v>354</v>
      </c>
    </row>
    <row r="190" spans="1:12" ht="20.100000000000001" customHeight="1">
      <c r="A190" s="42"/>
      <c r="B190" s="21" t="s">
        <v>228</v>
      </c>
      <c r="C190" s="36">
        <f t="shared" si="38"/>
        <v>1.65</v>
      </c>
      <c r="D190" s="27"/>
      <c r="E190" s="27"/>
      <c r="F190" s="27"/>
      <c r="G190" s="27"/>
      <c r="H190" s="27">
        <v>1.65</v>
      </c>
      <c r="I190" s="27"/>
      <c r="J190" s="27"/>
      <c r="K190" s="27"/>
      <c r="L190" s="20" t="s">
        <v>355</v>
      </c>
    </row>
    <row r="191" spans="1:12" ht="20.100000000000001" customHeight="1">
      <c r="A191" s="42"/>
      <c r="B191" s="21" t="s">
        <v>229</v>
      </c>
      <c r="C191" s="36">
        <f t="shared" si="38"/>
        <v>1.84</v>
      </c>
      <c r="D191" s="27"/>
      <c r="E191" s="27"/>
      <c r="F191" s="27"/>
      <c r="G191" s="27"/>
      <c r="H191" s="27">
        <v>1.84</v>
      </c>
      <c r="I191" s="27"/>
      <c r="J191" s="27"/>
      <c r="K191" s="27"/>
      <c r="L191" s="20" t="s">
        <v>356</v>
      </c>
    </row>
    <row r="192" spans="1:12" ht="20.100000000000001" customHeight="1">
      <c r="A192" s="42"/>
      <c r="B192" s="21" t="s">
        <v>230</v>
      </c>
      <c r="C192" s="36">
        <f t="shared" si="38"/>
        <v>1.6</v>
      </c>
      <c r="D192" s="27"/>
      <c r="E192" s="27"/>
      <c r="F192" s="27"/>
      <c r="G192" s="27"/>
      <c r="H192" s="27">
        <v>1.6</v>
      </c>
      <c r="I192" s="27"/>
      <c r="J192" s="27"/>
      <c r="K192" s="27"/>
      <c r="L192" s="20" t="s">
        <v>357</v>
      </c>
    </row>
    <row r="193" spans="1:12" ht="20.100000000000001" customHeight="1">
      <c r="A193" s="42"/>
      <c r="B193" s="21" t="s">
        <v>231</v>
      </c>
      <c r="C193" s="36">
        <f t="shared" si="38"/>
        <v>21.71</v>
      </c>
      <c r="D193" s="27"/>
      <c r="E193" s="27"/>
      <c r="F193" s="27"/>
      <c r="G193" s="27"/>
      <c r="H193" s="27">
        <v>1.71</v>
      </c>
      <c r="I193" s="27">
        <v>20</v>
      </c>
      <c r="J193" s="27"/>
      <c r="K193" s="27"/>
      <c r="L193" s="20" t="s">
        <v>358</v>
      </c>
    </row>
    <row r="194" spans="1:12" ht="20.100000000000001" customHeight="1">
      <c r="A194" s="42"/>
      <c r="B194" s="21" t="s">
        <v>232</v>
      </c>
      <c r="C194" s="36">
        <f t="shared" si="38"/>
        <v>11.16</v>
      </c>
      <c r="D194" s="27"/>
      <c r="E194" s="27"/>
      <c r="F194" s="27"/>
      <c r="G194" s="27"/>
      <c r="H194" s="27">
        <v>1.1599999999999999</v>
      </c>
      <c r="I194" s="27"/>
      <c r="J194" s="27">
        <v>10</v>
      </c>
      <c r="K194" s="27"/>
      <c r="L194" s="20" t="s">
        <v>359</v>
      </c>
    </row>
    <row r="195" spans="1:12" ht="20.100000000000001" customHeight="1">
      <c r="A195" s="42"/>
      <c r="B195" s="21" t="s">
        <v>233</v>
      </c>
      <c r="C195" s="36">
        <f t="shared" si="38"/>
        <v>16.440000000000001</v>
      </c>
      <c r="D195" s="27"/>
      <c r="E195" s="27"/>
      <c r="F195" s="27"/>
      <c r="G195" s="27"/>
      <c r="H195" s="27">
        <v>1.44</v>
      </c>
      <c r="I195" s="27"/>
      <c r="J195" s="27">
        <v>15</v>
      </c>
      <c r="K195" s="27"/>
      <c r="L195" s="20" t="s">
        <v>360</v>
      </c>
    </row>
    <row r="196" spans="1:12" ht="20.100000000000001" customHeight="1">
      <c r="A196" s="42"/>
      <c r="B196" s="21" t="s">
        <v>234</v>
      </c>
      <c r="C196" s="36">
        <f t="shared" si="38"/>
        <v>1.39</v>
      </c>
      <c r="D196" s="27"/>
      <c r="E196" s="27"/>
      <c r="F196" s="27"/>
      <c r="G196" s="27"/>
      <c r="H196" s="27">
        <v>1.39</v>
      </c>
      <c r="I196" s="27"/>
      <c r="J196" s="27"/>
      <c r="K196" s="27"/>
      <c r="L196" s="20" t="s">
        <v>361</v>
      </c>
    </row>
    <row r="197" spans="1:12" ht="20.100000000000001" customHeight="1">
      <c r="A197" s="42"/>
      <c r="B197" s="21" t="s">
        <v>235</v>
      </c>
      <c r="C197" s="36">
        <f t="shared" si="38"/>
        <v>1.75</v>
      </c>
      <c r="D197" s="27"/>
      <c r="E197" s="27"/>
      <c r="F197" s="27"/>
      <c r="G197" s="27"/>
      <c r="H197" s="27">
        <v>1.75</v>
      </c>
      <c r="I197" s="27"/>
      <c r="J197" s="27"/>
      <c r="K197" s="27"/>
      <c r="L197" s="20" t="s">
        <v>362</v>
      </c>
    </row>
    <row r="198" spans="1:12" ht="20.100000000000001" customHeight="1">
      <c r="A198" s="41" t="s">
        <v>236</v>
      </c>
      <c r="B198" s="22" t="s">
        <v>237</v>
      </c>
      <c r="C198" s="36">
        <f>SUM(D198:K198)</f>
        <v>260.02</v>
      </c>
      <c r="D198" s="36">
        <f>SUM(D200:D209)</f>
        <v>34.700000000000003</v>
      </c>
      <c r="E198" s="36">
        <f t="shared" ref="E198:K198" si="40">SUM(E199:E209)</f>
        <v>50.599999999999994</v>
      </c>
      <c r="F198" s="36">
        <f t="shared" si="40"/>
        <v>0</v>
      </c>
      <c r="G198" s="36">
        <f t="shared" si="40"/>
        <v>0</v>
      </c>
      <c r="H198" s="36">
        <f t="shared" si="40"/>
        <v>34.619999999999997</v>
      </c>
      <c r="I198" s="36">
        <f t="shared" si="40"/>
        <v>25.1</v>
      </c>
      <c r="J198" s="36">
        <f t="shared" si="40"/>
        <v>115</v>
      </c>
      <c r="K198" s="36">
        <f t="shared" si="40"/>
        <v>0</v>
      </c>
      <c r="L198" s="28"/>
    </row>
    <row r="199" spans="1:12" ht="20.100000000000001" customHeight="1">
      <c r="A199" s="42"/>
      <c r="B199" s="43" t="s">
        <v>22</v>
      </c>
      <c r="C199" s="36">
        <f t="shared" ref="C199:C209" si="41">SUM(D199:K199)</f>
        <v>117.4</v>
      </c>
      <c r="D199" s="37"/>
      <c r="E199" s="27">
        <v>7.3</v>
      </c>
      <c r="F199" s="27"/>
      <c r="G199" s="27"/>
      <c r="H199" s="27"/>
      <c r="I199" s="27">
        <v>25.1</v>
      </c>
      <c r="J199" s="27">
        <v>85</v>
      </c>
      <c r="K199" s="27"/>
      <c r="L199" s="24" t="s">
        <v>238</v>
      </c>
    </row>
    <row r="200" spans="1:12" ht="20.100000000000001" customHeight="1">
      <c r="A200" s="42"/>
      <c r="B200" s="43"/>
      <c r="C200" s="36">
        <f>SUM(D200:K200)</f>
        <v>78</v>
      </c>
      <c r="D200" s="27">
        <v>34.700000000000003</v>
      </c>
      <c r="E200" s="27">
        <v>43.3</v>
      </c>
      <c r="F200" s="27"/>
      <c r="G200" s="27"/>
      <c r="H200" s="27"/>
      <c r="I200" s="27"/>
      <c r="J200" s="27"/>
      <c r="K200" s="27"/>
      <c r="L200" s="24" t="s">
        <v>278</v>
      </c>
    </row>
    <row r="201" spans="1:12" ht="20.100000000000001" customHeight="1">
      <c r="A201" s="42"/>
      <c r="B201" s="43"/>
      <c r="C201" s="36">
        <f t="shared" si="41"/>
        <v>16.7</v>
      </c>
      <c r="D201" s="27"/>
      <c r="E201" s="27"/>
      <c r="F201" s="27"/>
      <c r="G201" s="27"/>
      <c r="H201" s="27">
        <v>16.7</v>
      </c>
      <c r="I201" s="27"/>
      <c r="J201" s="27"/>
      <c r="K201" s="27"/>
      <c r="L201" s="24" t="s">
        <v>239</v>
      </c>
    </row>
    <row r="202" spans="1:12" ht="20.100000000000001" customHeight="1">
      <c r="A202" s="42"/>
      <c r="B202" s="16" t="s">
        <v>240</v>
      </c>
      <c r="C202" s="36">
        <f t="shared" si="41"/>
        <v>1.77</v>
      </c>
      <c r="D202" s="27"/>
      <c r="E202" s="27"/>
      <c r="F202" s="27"/>
      <c r="G202" s="27"/>
      <c r="H202" s="27">
        <v>1.77</v>
      </c>
      <c r="I202" s="27"/>
      <c r="J202" s="27"/>
      <c r="K202" s="27"/>
      <c r="L202" s="20" t="s">
        <v>363</v>
      </c>
    </row>
    <row r="203" spans="1:12" ht="20.100000000000001" customHeight="1">
      <c r="A203" s="42"/>
      <c r="B203" s="19" t="s">
        <v>241</v>
      </c>
      <c r="C203" s="36">
        <f t="shared" si="41"/>
        <v>1.38</v>
      </c>
      <c r="D203" s="27"/>
      <c r="E203" s="27"/>
      <c r="F203" s="27"/>
      <c r="G203" s="27"/>
      <c r="H203" s="27">
        <v>1.38</v>
      </c>
      <c r="I203" s="27"/>
      <c r="J203" s="27"/>
      <c r="K203" s="27"/>
      <c r="L203" s="20" t="s">
        <v>364</v>
      </c>
    </row>
    <row r="204" spans="1:12" ht="20.100000000000001" customHeight="1">
      <c r="A204" s="42"/>
      <c r="B204" s="19" t="s">
        <v>242</v>
      </c>
      <c r="C204" s="36">
        <f t="shared" si="41"/>
        <v>11.48</v>
      </c>
      <c r="D204" s="27"/>
      <c r="E204" s="27"/>
      <c r="F204" s="27"/>
      <c r="G204" s="27"/>
      <c r="H204" s="27">
        <v>1.48</v>
      </c>
      <c r="I204" s="27"/>
      <c r="J204" s="27">
        <v>10</v>
      </c>
      <c r="K204" s="27"/>
      <c r="L204" s="20" t="s">
        <v>365</v>
      </c>
    </row>
    <row r="205" spans="1:12" ht="20.100000000000001" customHeight="1">
      <c r="A205" s="42"/>
      <c r="B205" s="19" t="s">
        <v>243</v>
      </c>
      <c r="C205" s="36">
        <f t="shared" si="41"/>
        <v>1.41</v>
      </c>
      <c r="D205" s="27"/>
      <c r="E205" s="27"/>
      <c r="F205" s="27"/>
      <c r="G205" s="27"/>
      <c r="H205" s="27">
        <v>1.41</v>
      </c>
      <c r="I205" s="27"/>
      <c r="J205" s="27"/>
      <c r="K205" s="27"/>
      <c r="L205" s="20" t="s">
        <v>366</v>
      </c>
    </row>
    <row r="206" spans="1:12" ht="20.100000000000001" customHeight="1">
      <c r="A206" s="42"/>
      <c r="B206" s="19" t="s">
        <v>244</v>
      </c>
      <c r="C206" s="36">
        <f t="shared" si="41"/>
        <v>2.35</v>
      </c>
      <c r="D206" s="27"/>
      <c r="E206" s="27"/>
      <c r="F206" s="27"/>
      <c r="G206" s="27"/>
      <c r="H206" s="27">
        <v>2.35</v>
      </c>
      <c r="I206" s="27"/>
      <c r="J206" s="27"/>
      <c r="K206" s="27"/>
      <c r="L206" s="20" t="s">
        <v>367</v>
      </c>
    </row>
    <row r="207" spans="1:12" ht="20.100000000000001" customHeight="1">
      <c r="A207" s="42"/>
      <c r="B207" s="19" t="s">
        <v>245</v>
      </c>
      <c r="C207" s="36">
        <f t="shared" si="41"/>
        <v>1.1299999999999999</v>
      </c>
      <c r="D207" s="27"/>
      <c r="E207" s="27"/>
      <c r="F207" s="27"/>
      <c r="G207" s="27"/>
      <c r="H207" s="27">
        <v>1.1299999999999999</v>
      </c>
      <c r="I207" s="27"/>
      <c r="J207" s="27"/>
      <c r="K207" s="27"/>
      <c r="L207" s="20" t="s">
        <v>368</v>
      </c>
    </row>
    <row r="208" spans="1:12" ht="20.100000000000001" customHeight="1">
      <c r="A208" s="42"/>
      <c r="B208" s="19" t="s">
        <v>246</v>
      </c>
      <c r="C208" s="36">
        <f t="shared" si="41"/>
        <v>11.59</v>
      </c>
      <c r="D208" s="27"/>
      <c r="E208" s="27"/>
      <c r="F208" s="27"/>
      <c r="G208" s="27"/>
      <c r="H208" s="27">
        <v>1.59</v>
      </c>
      <c r="I208" s="37"/>
      <c r="J208" s="27">
        <v>10</v>
      </c>
      <c r="K208" s="27"/>
      <c r="L208" s="20" t="s">
        <v>369</v>
      </c>
    </row>
    <row r="209" spans="1:12" ht="20.100000000000001" customHeight="1">
      <c r="A209" s="42"/>
      <c r="B209" s="19" t="s">
        <v>247</v>
      </c>
      <c r="C209" s="36">
        <f t="shared" si="41"/>
        <v>16.809999999999999</v>
      </c>
      <c r="D209" s="27"/>
      <c r="E209" s="27"/>
      <c r="F209" s="27"/>
      <c r="G209" s="27"/>
      <c r="H209" s="27">
        <v>6.81</v>
      </c>
      <c r="I209" s="27"/>
      <c r="J209" s="27">
        <v>10</v>
      </c>
      <c r="K209" s="27"/>
      <c r="L209" s="20" t="s">
        <v>370</v>
      </c>
    </row>
    <row r="210" spans="1:12" ht="20.100000000000001" customHeight="1">
      <c r="A210" s="52" t="s">
        <v>248</v>
      </c>
      <c r="B210" s="53"/>
      <c r="C210" s="36">
        <f>SUM(D210:K210)</f>
        <v>4860</v>
      </c>
      <c r="D210" s="36">
        <f>D8+D21+D35+D45+D63+D80+D98+D114+D123+D135+D154+D170+D180+D198</f>
        <v>1200.0000000000002</v>
      </c>
      <c r="E210" s="36">
        <f t="shared" ref="E210:K210" si="42">E8+E21+E35+E45+E63+E80+E98+E114+E123+E135+E154+E170+E180+E198</f>
        <v>800.00000000000011</v>
      </c>
      <c r="F210" s="36">
        <f t="shared" si="42"/>
        <v>0</v>
      </c>
      <c r="G210" s="36">
        <f t="shared" si="42"/>
        <v>0</v>
      </c>
      <c r="H210" s="36">
        <f t="shared" si="42"/>
        <v>600</v>
      </c>
      <c r="I210" s="36">
        <f t="shared" si="42"/>
        <v>830.00000000000011</v>
      </c>
      <c r="J210" s="36">
        <f t="shared" si="42"/>
        <v>1430</v>
      </c>
      <c r="K210" s="36">
        <f t="shared" si="42"/>
        <v>0</v>
      </c>
      <c r="L210" s="29"/>
    </row>
    <row r="211" spans="1:12" ht="20.100000000000001" customHeight="1">
      <c r="A211" s="52" t="s">
        <v>249</v>
      </c>
      <c r="B211" s="53"/>
      <c r="C211" s="36">
        <f>SUM(D211:K211)</f>
        <v>5355</v>
      </c>
      <c r="D211" s="36">
        <f>SUM(D212:D218)</f>
        <v>500</v>
      </c>
      <c r="E211" s="36">
        <f t="shared" ref="E211:K211" si="43">SUM(E212:E218)</f>
        <v>850</v>
      </c>
      <c r="F211" s="36">
        <f t="shared" si="43"/>
        <v>150</v>
      </c>
      <c r="G211" s="36">
        <f t="shared" si="43"/>
        <v>200</v>
      </c>
      <c r="H211" s="36">
        <f t="shared" si="43"/>
        <v>200</v>
      </c>
      <c r="I211" s="36">
        <f t="shared" si="43"/>
        <v>1170</v>
      </c>
      <c r="J211" s="36">
        <f t="shared" si="43"/>
        <v>285</v>
      </c>
      <c r="K211" s="36">
        <f t="shared" si="43"/>
        <v>2000</v>
      </c>
      <c r="L211" s="30"/>
    </row>
    <row r="212" spans="1:12" ht="27" customHeight="1">
      <c r="A212" s="48" t="s">
        <v>250</v>
      </c>
      <c r="B212" s="16" t="s">
        <v>251</v>
      </c>
      <c r="C212" s="36">
        <f t="shared" ref="C212:C218" si="44">SUM(D212:K212)</f>
        <v>1050</v>
      </c>
      <c r="D212" s="23"/>
      <c r="E212" s="23"/>
      <c r="F212" s="23"/>
      <c r="G212" s="23"/>
      <c r="H212" s="23"/>
      <c r="I212" s="23">
        <v>1050</v>
      </c>
      <c r="J212" s="23"/>
      <c r="K212" s="23"/>
      <c r="L212" s="30"/>
    </row>
    <row r="213" spans="1:12" ht="27" customHeight="1">
      <c r="A213" s="49"/>
      <c r="B213" s="16" t="s">
        <v>252</v>
      </c>
      <c r="C213" s="36">
        <f t="shared" si="44"/>
        <v>285</v>
      </c>
      <c r="D213" s="23"/>
      <c r="E213" s="23"/>
      <c r="F213" s="23"/>
      <c r="G213" s="23"/>
      <c r="H213" s="34"/>
      <c r="I213" s="34"/>
      <c r="J213" s="23">
        <v>285</v>
      </c>
      <c r="K213" s="23"/>
      <c r="L213" s="30"/>
    </row>
    <row r="214" spans="1:12" ht="21" customHeight="1">
      <c r="A214" s="50"/>
      <c r="B214" s="19" t="s">
        <v>253</v>
      </c>
      <c r="C214" s="36">
        <f t="shared" si="44"/>
        <v>1800</v>
      </c>
      <c r="D214" s="27"/>
      <c r="E214" s="27">
        <v>850</v>
      </c>
      <c r="F214" s="27">
        <v>150</v>
      </c>
      <c r="G214" s="27"/>
      <c r="H214" s="34"/>
      <c r="I214" s="34"/>
      <c r="J214" s="27"/>
      <c r="K214" s="27">
        <v>800</v>
      </c>
      <c r="L214" s="31"/>
    </row>
    <row r="215" spans="1:12" ht="27" customHeight="1">
      <c r="A215" s="50"/>
      <c r="B215" s="19" t="s">
        <v>254</v>
      </c>
      <c r="C215" s="36">
        <f t="shared" si="44"/>
        <v>1500</v>
      </c>
      <c r="D215" s="27">
        <v>500</v>
      </c>
      <c r="E215" s="27"/>
      <c r="F215" s="27"/>
      <c r="G215" s="27"/>
      <c r="H215" s="34"/>
      <c r="I215" s="34"/>
      <c r="J215" s="27"/>
      <c r="K215" s="27">
        <v>1000</v>
      </c>
      <c r="L215" s="31"/>
    </row>
    <row r="216" spans="1:12" ht="27" customHeight="1">
      <c r="A216" s="50"/>
      <c r="B216" s="19" t="s">
        <v>255</v>
      </c>
      <c r="C216" s="36">
        <f t="shared" si="44"/>
        <v>200</v>
      </c>
      <c r="D216" s="27"/>
      <c r="E216" s="27"/>
      <c r="F216" s="27"/>
      <c r="G216" s="27"/>
      <c r="H216" s="27">
        <v>200</v>
      </c>
      <c r="I216" s="27"/>
      <c r="J216" s="27"/>
      <c r="K216" s="27"/>
      <c r="L216" s="31"/>
    </row>
    <row r="217" spans="1:12" ht="27" customHeight="1">
      <c r="A217" s="50"/>
      <c r="B217" s="19" t="s">
        <v>256</v>
      </c>
      <c r="C217" s="36">
        <f t="shared" si="44"/>
        <v>120</v>
      </c>
      <c r="D217" s="27"/>
      <c r="E217" s="27"/>
      <c r="F217" s="27"/>
      <c r="G217" s="27"/>
      <c r="H217" s="27"/>
      <c r="I217" s="27">
        <v>120</v>
      </c>
      <c r="J217" s="27"/>
      <c r="K217" s="27"/>
      <c r="L217" s="31"/>
    </row>
    <row r="218" spans="1:12" ht="27" customHeight="1">
      <c r="A218" s="51"/>
      <c r="B218" s="19" t="s">
        <v>257</v>
      </c>
      <c r="C218" s="36">
        <f t="shared" si="44"/>
        <v>400</v>
      </c>
      <c r="D218" s="27"/>
      <c r="E218" s="27"/>
      <c r="F218" s="27"/>
      <c r="G218" s="27">
        <v>200</v>
      </c>
      <c r="H218" s="34"/>
      <c r="I218" s="34"/>
      <c r="J218" s="27"/>
      <c r="K218" s="27">
        <v>200</v>
      </c>
      <c r="L218" s="31"/>
    </row>
  </sheetData>
  <mergeCells count="35">
    <mergeCell ref="A63:A79"/>
    <mergeCell ref="B65:B67"/>
    <mergeCell ref="B10:B11"/>
    <mergeCell ref="A2:L2"/>
    <mergeCell ref="B3:L3"/>
    <mergeCell ref="A4:B6"/>
    <mergeCell ref="A7:B7"/>
    <mergeCell ref="A8:A20"/>
    <mergeCell ref="A212:A218"/>
    <mergeCell ref="B23:B25"/>
    <mergeCell ref="B47:B49"/>
    <mergeCell ref="A170:A179"/>
    <mergeCell ref="A180:A197"/>
    <mergeCell ref="A198:A209"/>
    <mergeCell ref="B199:B201"/>
    <mergeCell ref="A210:B210"/>
    <mergeCell ref="A211:B211"/>
    <mergeCell ref="A123:A134"/>
    <mergeCell ref="A21:A34"/>
    <mergeCell ref="A80:A97"/>
    <mergeCell ref="B100:B102"/>
    <mergeCell ref="A114:A122"/>
    <mergeCell ref="B116:B118"/>
    <mergeCell ref="B82:B85"/>
    <mergeCell ref="A98:A113"/>
    <mergeCell ref="A35:A44"/>
    <mergeCell ref="B37:B39"/>
    <mergeCell ref="A45:A62"/>
    <mergeCell ref="B172:B174"/>
    <mergeCell ref="B182:B184"/>
    <mergeCell ref="A154:A169"/>
    <mergeCell ref="B156:B158"/>
    <mergeCell ref="B125:B127"/>
    <mergeCell ref="A135:A153"/>
    <mergeCell ref="B137:B140"/>
  </mergeCells>
  <phoneticPr fontId="3" type="noConversion"/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  <rowBreaks count="13" manualBreakCount="13">
    <brk id="20" max="16383" man="1"/>
    <brk id="34" max="16383" man="1"/>
    <brk id="44" max="16383" man="1"/>
    <brk id="62" max="16383" man="1"/>
    <brk id="79" max="16383" man="1"/>
    <brk id="97" max="16383" man="1"/>
    <brk id="113" max="16383" man="1"/>
    <brk id="122" max="16383" man="1"/>
    <brk id="134" max="16383" man="1"/>
    <brk id="169" max="16383" man="1"/>
    <brk id="179" max="16383" man="1"/>
    <brk id="197" max="16383" man="1"/>
    <brk id="2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2017年提前下达中央补助地方资金分配明细表</vt:lpstr>
      <vt:lpstr>'2017年提前下达中央补助地方资金分配明细表'!Print_Area</vt:lpstr>
      <vt:lpstr>'2017年提前下达中央补助地方资金分配明细表'!Print_Titles</vt:lpstr>
    </vt:vector>
  </TitlesOfParts>
  <Company>HNFDA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喻丹</dc:creator>
  <cp:lastModifiedBy>Administrator</cp:lastModifiedBy>
  <cp:lastPrinted>2017-12-19T09:28:35Z</cp:lastPrinted>
  <dcterms:created xsi:type="dcterms:W3CDTF">2017-12-18T08:28:03Z</dcterms:created>
  <dcterms:modified xsi:type="dcterms:W3CDTF">2017-12-29T00:12:46Z</dcterms:modified>
</cp:coreProperties>
</file>