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6155" windowHeight="8505"/>
  </bookViews>
  <sheets>
    <sheet name="集体个人" sheetId="1" r:id="rId1"/>
    <sheet name="国有其它" sheetId="2" r:id="rId2"/>
  </sheets>
  <definedNames>
    <definedName name="_xlnm.Print_Titles" localSheetId="0">集体个人!$1:$5</definedName>
  </definedNames>
  <calcPr calcId="125725"/>
</workbook>
</file>

<file path=xl/calcChain.xml><?xml version="1.0" encoding="utf-8"?>
<calcChain xmlns="http://schemas.openxmlformats.org/spreadsheetml/2006/main">
  <c r="C37" i="1"/>
  <c r="C7"/>
  <c r="C10"/>
  <c r="C13"/>
  <c r="C15"/>
  <c r="C16"/>
  <c r="C17"/>
  <c r="C19"/>
  <c r="C22"/>
  <c r="C24"/>
  <c r="C25"/>
  <c r="C26"/>
  <c r="C27"/>
  <c r="C28"/>
  <c r="C29"/>
  <c r="C30"/>
  <c r="C31"/>
  <c r="C32"/>
  <c r="C33"/>
  <c r="C34"/>
  <c r="C35"/>
  <c r="C40"/>
  <c r="C42"/>
  <c r="C43"/>
  <c r="C44"/>
  <c r="D7"/>
  <c r="D11"/>
  <c r="C11" s="1"/>
  <c r="D13"/>
  <c r="D14"/>
  <c r="D15"/>
  <c r="D16"/>
  <c r="D17"/>
  <c r="D19"/>
  <c r="D20"/>
  <c r="D22"/>
  <c r="D23"/>
  <c r="C23" s="1"/>
  <c r="D24"/>
  <c r="D25"/>
  <c r="D26"/>
  <c r="D27"/>
  <c r="D28"/>
  <c r="D29"/>
  <c r="D30"/>
  <c r="D31"/>
  <c r="D32"/>
  <c r="D33"/>
  <c r="D34"/>
  <c r="D35"/>
  <c r="D37"/>
  <c r="D38"/>
  <c r="D40"/>
  <c r="D41"/>
  <c r="D42"/>
  <c r="D43"/>
  <c r="D44"/>
  <c r="D10"/>
  <c r="I10"/>
  <c r="I9"/>
  <c r="I13"/>
  <c r="I14"/>
  <c r="I15"/>
  <c r="I16"/>
  <c r="I17"/>
  <c r="I19"/>
  <c r="I20"/>
  <c r="I21"/>
  <c r="I22"/>
  <c r="I23"/>
  <c r="I24"/>
  <c r="I25"/>
  <c r="I26"/>
  <c r="I27"/>
  <c r="I28"/>
  <c r="I29"/>
  <c r="I30"/>
  <c r="I31"/>
  <c r="I32"/>
  <c r="I33"/>
  <c r="I34"/>
  <c r="I35"/>
  <c r="I37"/>
  <c r="I38"/>
  <c r="C38" s="1"/>
  <c r="I40"/>
  <c r="I41"/>
  <c r="C41" s="1"/>
  <c r="I42"/>
  <c r="I43"/>
  <c r="I44"/>
  <c r="I11"/>
  <c r="G15"/>
  <c r="J8"/>
  <c r="L8"/>
  <c r="M8"/>
  <c r="E7"/>
  <c r="F7"/>
  <c r="G7"/>
  <c r="H7"/>
  <c r="J7"/>
  <c r="K7"/>
  <c r="L7"/>
  <c r="M7"/>
  <c r="M6" s="1"/>
  <c r="M44"/>
  <c r="M42" s="1"/>
  <c r="M39"/>
  <c r="M38"/>
  <c r="M36" s="1"/>
  <c r="M35"/>
  <c r="M33" s="1"/>
  <c r="M32"/>
  <c r="M30" s="1"/>
  <c r="M29"/>
  <c r="M27" s="1"/>
  <c r="M26"/>
  <c r="M24" s="1"/>
  <c r="M23"/>
  <c r="M21" s="1"/>
  <c r="M20"/>
  <c r="M18" s="1"/>
  <c r="M15"/>
  <c r="M14"/>
  <c r="L14" s="1"/>
  <c r="M12"/>
  <c r="E9"/>
  <c r="G9"/>
  <c r="H9"/>
  <c r="J9"/>
  <c r="K9"/>
  <c r="L9"/>
  <c r="M9"/>
  <c r="M11"/>
  <c r="C20" l="1"/>
  <c r="C14"/>
  <c r="D8"/>
  <c r="J6"/>
  <c r="L6"/>
  <c r="I7"/>
  <c r="F9"/>
  <c r="D9" s="1"/>
  <c r="C9" s="1"/>
  <c r="L44"/>
  <c r="L38"/>
  <c r="L35"/>
  <c r="L32"/>
  <c r="L29"/>
  <c r="L26"/>
  <c r="L23"/>
  <c r="L12"/>
  <c r="D6" l="1"/>
  <c r="L42"/>
  <c r="L39"/>
  <c r="L36"/>
  <c r="K35"/>
  <c r="L33"/>
  <c r="K32"/>
  <c r="L30"/>
  <c r="K29"/>
  <c r="L27"/>
  <c r="L24"/>
  <c r="K23"/>
  <c r="L21"/>
  <c r="K8"/>
  <c r="K6" s="1"/>
  <c r="L18"/>
  <c r="L15"/>
  <c r="K12"/>
  <c r="I12" s="1"/>
  <c r="K42" l="1"/>
  <c r="K39"/>
  <c r="I39" s="1"/>
  <c r="K36"/>
  <c r="I36" s="1"/>
  <c r="K33"/>
  <c r="K30"/>
  <c r="K27"/>
  <c r="K24"/>
  <c r="K21"/>
  <c r="K18"/>
  <c r="I18" s="1"/>
  <c r="K15"/>
  <c r="J12"/>
  <c r="J42" l="1"/>
  <c r="J39"/>
  <c r="J36"/>
  <c r="J33"/>
  <c r="J30"/>
  <c r="J27"/>
  <c r="J24"/>
  <c r="J21"/>
  <c r="J18"/>
  <c r="J15"/>
  <c r="I8" l="1"/>
  <c r="H12"/>
  <c r="I6" l="1"/>
  <c r="C6" s="1"/>
  <c r="C8"/>
  <c r="H8"/>
  <c r="H6" s="1"/>
  <c r="H42"/>
  <c r="H39"/>
  <c r="G38"/>
  <c r="H33"/>
  <c r="H30"/>
  <c r="G29"/>
  <c r="H27"/>
  <c r="G26"/>
  <c r="H24"/>
  <c r="H21"/>
  <c r="H18"/>
  <c r="H15"/>
  <c r="G12"/>
  <c r="G8" l="1"/>
  <c r="G6" s="1"/>
  <c r="G42"/>
  <c r="G39"/>
  <c r="F38"/>
  <c r="G36"/>
  <c r="G33"/>
  <c r="G30"/>
  <c r="F32"/>
  <c r="G27"/>
  <c r="F29"/>
  <c r="G24"/>
  <c r="F26"/>
  <c r="G21"/>
  <c r="G18"/>
  <c r="F12"/>
  <c r="F8" l="1"/>
  <c r="F6" s="1"/>
  <c r="F42"/>
  <c r="F39"/>
  <c r="D39" s="1"/>
  <c r="C39" s="1"/>
  <c r="F36"/>
  <c r="F33"/>
  <c r="F30"/>
  <c r="E8"/>
  <c r="E6" s="1"/>
  <c r="F27"/>
  <c r="F24"/>
  <c r="F21"/>
  <c r="D21" s="1"/>
  <c r="C21" s="1"/>
  <c r="F18"/>
  <c r="F15"/>
  <c r="E12"/>
  <c r="D12" s="1"/>
  <c r="C12" s="1"/>
  <c r="E42" l="1"/>
  <c r="E39"/>
  <c r="E36"/>
  <c r="D36" s="1"/>
  <c r="C36" s="1"/>
  <c r="E33"/>
  <c r="E30"/>
  <c r="E27"/>
  <c r="E24"/>
  <c r="E21"/>
  <c r="E18"/>
  <c r="D18" s="1"/>
  <c r="C18" s="1"/>
  <c r="E15"/>
</calcChain>
</file>

<file path=xl/sharedStrings.xml><?xml version="1.0" encoding="utf-8"?>
<sst xmlns="http://schemas.openxmlformats.org/spreadsheetml/2006/main" count="116" uniqueCount="58">
  <si>
    <t>附件：1</t>
    <phoneticPr fontId="1" type="noConversion"/>
  </si>
  <si>
    <t>单位名称</t>
    <phoneticPr fontId="1" type="noConversion"/>
  </si>
  <si>
    <t>总量</t>
    <phoneticPr fontId="1" type="noConversion"/>
  </si>
  <si>
    <t>商品林</t>
    <phoneticPr fontId="1" type="noConversion"/>
  </si>
  <si>
    <t>公益林</t>
    <phoneticPr fontId="1" type="noConversion"/>
  </si>
  <si>
    <t>小计</t>
    <phoneticPr fontId="1" type="noConversion"/>
  </si>
  <si>
    <t>主伐</t>
    <phoneticPr fontId="1" type="noConversion"/>
  </si>
  <si>
    <t>抚育采伐</t>
    <phoneticPr fontId="1" type="noConversion"/>
  </si>
  <si>
    <t>其他采伐</t>
    <phoneticPr fontId="1" type="noConversion"/>
  </si>
  <si>
    <t>更新采伐</t>
    <phoneticPr fontId="1" type="noConversion"/>
  </si>
  <si>
    <t>低效林改造</t>
    <phoneticPr fontId="1" type="noConversion"/>
  </si>
  <si>
    <t>其它采伐</t>
    <phoneticPr fontId="1" type="noConversion"/>
  </si>
  <si>
    <t>临湘市</t>
    <phoneticPr fontId="1" type="noConversion"/>
  </si>
  <si>
    <t>合计</t>
    <phoneticPr fontId="1" type="noConversion"/>
  </si>
  <si>
    <t>羊楼司镇</t>
    <phoneticPr fontId="1" type="noConversion"/>
  </si>
  <si>
    <t>詹桥镇</t>
    <phoneticPr fontId="1" type="noConversion"/>
  </si>
  <si>
    <t>聂市镇</t>
    <phoneticPr fontId="1" type="noConversion"/>
  </si>
  <si>
    <t>五里牌街道办事处</t>
    <phoneticPr fontId="1" type="noConversion"/>
  </si>
  <si>
    <t>忠防镇</t>
    <phoneticPr fontId="1" type="noConversion"/>
  </si>
  <si>
    <t>坦渡镇</t>
    <phoneticPr fontId="1" type="noConversion"/>
  </si>
  <si>
    <t>桃林镇</t>
    <phoneticPr fontId="1" type="noConversion"/>
  </si>
  <si>
    <t>白羊田镇</t>
    <phoneticPr fontId="1" type="noConversion"/>
  </si>
  <si>
    <t>长安街道办事处</t>
    <phoneticPr fontId="1" type="noConversion"/>
  </si>
  <si>
    <t>长塘镇</t>
    <phoneticPr fontId="1" type="noConversion"/>
  </si>
  <si>
    <t>江南镇</t>
    <phoneticPr fontId="1" type="noConversion"/>
  </si>
  <si>
    <t>天然林</t>
    <phoneticPr fontId="1" type="noConversion"/>
  </si>
  <si>
    <t>人工林</t>
    <phoneticPr fontId="1" type="noConversion"/>
  </si>
  <si>
    <t>单位：立方米</t>
    <phoneticPr fontId="1" type="noConversion"/>
  </si>
  <si>
    <t>起源</t>
    <phoneticPr fontId="1" type="noConversion"/>
  </si>
  <si>
    <t>附件：2</t>
  </si>
  <si>
    <t>单位：立方米</t>
  </si>
  <si>
    <t>单位名称</t>
  </si>
  <si>
    <t>起源</t>
  </si>
  <si>
    <t>总量</t>
  </si>
  <si>
    <t>商品林</t>
  </si>
  <si>
    <t>公益林</t>
  </si>
  <si>
    <t>小计</t>
  </si>
  <si>
    <t>主伐</t>
  </si>
  <si>
    <t>抚育采伐</t>
  </si>
  <si>
    <t>低产林采伐</t>
  </si>
  <si>
    <t>其他采伐</t>
  </si>
  <si>
    <t>更新采伐</t>
  </si>
  <si>
    <t>低效林改造</t>
  </si>
  <si>
    <t>其它采伐</t>
  </si>
  <si>
    <t>临湘市</t>
  </si>
  <si>
    <t>合计</t>
  </si>
  <si>
    <t>天然林</t>
  </si>
  <si>
    <t>人工林</t>
  </si>
  <si>
    <t>国有五尖山林场</t>
  </si>
  <si>
    <t>国有荆竹山林场</t>
  </si>
  <si>
    <t>国有白石园林场</t>
  </si>
  <si>
    <t>国有药菇山林场</t>
  </si>
  <si>
    <t>桃矿街道办事处</t>
  </si>
  <si>
    <t>非林业系统</t>
  </si>
  <si>
    <t>低产林改造</t>
    <phoneticPr fontId="1" type="noConversion"/>
  </si>
  <si>
    <t>临湘市2019年度集体（个人）森林采伐限额分解表</t>
    <phoneticPr fontId="1" type="noConversion"/>
  </si>
  <si>
    <t>临湘市2019年度国有（其它）森林采伐限额分解表</t>
    <phoneticPr fontId="1" type="noConversion"/>
  </si>
  <si>
    <t>云湖街道办事处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</si>
</sst>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showZeros="0" tabSelected="1" workbookViewId="0">
      <pane xSplit="4" ySplit="8" topLeftCell="E33" activePane="bottomRight" state="frozen"/>
      <selection pane="topRight" activeCell="E1" sqref="E1"/>
      <selection pane="bottomLeft" activeCell="A9" sqref="A9"/>
      <selection pane="bottomRight" activeCell="G40" sqref="G40"/>
    </sheetView>
  </sheetViews>
  <sheetFormatPr defaultColWidth="12.125" defaultRowHeight="24" customHeight="1"/>
  <cols>
    <col min="1" max="1" width="16.75" style="5" customWidth="1"/>
    <col min="2" max="2" width="8.25" style="1" customWidth="1"/>
    <col min="3" max="3" width="10.75" style="1" customWidth="1"/>
    <col min="4" max="13" width="10.125" style="7" customWidth="1"/>
    <col min="14" max="16384" width="12.125" style="1"/>
  </cols>
  <sheetData>
    <row r="1" spans="1:15" ht="24" customHeight="1">
      <c r="A1" s="20" t="s">
        <v>0</v>
      </c>
    </row>
    <row r="2" spans="1:15" s="2" customFormat="1" ht="29.25" customHeight="1">
      <c r="A2" s="24" t="s">
        <v>55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5" s="2" customFormat="1" ht="24" customHeight="1">
      <c r="A3" s="4"/>
      <c r="B3" s="3"/>
      <c r="D3" s="8"/>
      <c r="E3" s="8"/>
      <c r="F3" s="8"/>
      <c r="G3" s="8"/>
      <c r="H3" s="8"/>
      <c r="I3" s="8"/>
      <c r="J3" s="8"/>
      <c r="K3" s="8"/>
      <c r="L3" s="22" t="s">
        <v>27</v>
      </c>
      <c r="M3" s="22"/>
    </row>
    <row r="4" spans="1:15" s="10" customFormat="1" ht="24" customHeight="1">
      <c r="A4" s="25" t="s">
        <v>1</v>
      </c>
      <c r="B4" s="26" t="s">
        <v>28</v>
      </c>
      <c r="C4" s="26" t="s">
        <v>2</v>
      </c>
      <c r="D4" s="23" t="s">
        <v>3</v>
      </c>
      <c r="E4" s="23"/>
      <c r="F4" s="23"/>
      <c r="G4" s="23"/>
      <c r="H4" s="23"/>
      <c r="I4" s="23" t="s">
        <v>4</v>
      </c>
      <c r="J4" s="23"/>
      <c r="K4" s="23"/>
      <c r="L4" s="23"/>
      <c r="M4" s="23"/>
    </row>
    <row r="5" spans="1:15" s="10" customFormat="1" ht="24" customHeight="1">
      <c r="A5" s="21"/>
      <c r="B5" s="26"/>
      <c r="C5" s="26"/>
      <c r="D5" s="13" t="s">
        <v>5</v>
      </c>
      <c r="E5" s="13" t="s">
        <v>6</v>
      </c>
      <c r="F5" s="13" t="s">
        <v>7</v>
      </c>
      <c r="G5" s="18" t="s">
        <v>54</v>
      </c>
      <c r="H5" s="13" t="s">
        <v>8</v>
      </c>
      <c r="I5" s="13" t="s">
        <v>5</v>
      </c>
      <c r="J5" s="13" t="s">
        <v>9</v>
      </c>
      <c r="K5" s="13" t="s">
        <v>7</v>
      </c>
      <c r="L5" s="13" t="s">
        <v>10</v>
      </c>
      <c r="M5" s="13" t="s">
        <v>11</v>
      </c>
    </row>
    <row r="6" spans="1:15" s="10" customFormat="1" ht="24" customHeight="1">
      <c r="A6" s="21" t="s">
        <v>12</v>
      </c>
      <c r="B6" s="6" t="s">
        <v>13</v>
      </c>
      <c r="C6" s="15">
        <f>D6+I6</f>
        <v>35185</v>
      </c>
      <c r="D6" s="13">
        <f>D7+D8</f>
        <v>25770</v>
      </c>
      <c r="E6" s="13">
        <f t="shared" ref="E6:M6" si="0">E7+E8</f>
        <v>17390</v>
      </c>
      <c r="F6" s="13">
        <f t="shared" si="0"/>
        <v>3760</v>
      </c>
      <c r="G6" s="13">
        <f t="shared" si="0"/>
        <v>3620</v>
      </c>
      <c r="H6" s="13">
        <f t="shared" si="0"/>
        <v>1000</v>
      </c>
      <c r="I6" s="13">
        <f t="shared" si="0"/>
        <v>9415</v>
      </c>
      <c r="J6" s="13">
        <f t="shared" si="0"/>
        <v>4400</v>
      </c>
      <c r="K6" s="13">
        <f t="shared" si="0"/>
        <v>3062</v>
      </c>
      <c r="L6" s="13">
        <f t="shared" si="0"/>
        <v>1420</v>
      </c>
      <c r="M6" s="13">
        <f t="shared" si="0"/>
        <v>533</v>
      </c>
      <c r="O6" s="12"/>
    </row>
    <row r="7" spans="1:15" s="10" customFormat="1" ht="24" customHeight="1">
      <c r="A7" s="21"/>
      <c r="B7" s="14" t="s">
        <v>25</v>
      </c>
      <c r="C7" s="15">
        <f t="shared" ref="C7:C43" si="1">D7+I7</f>
        <v>11781</v>
      </c>
      <c r="D7" s="13">
        <f>D10+D13+D16+D19+D22+D25+D28+D31+D34+D37+D40+D43</f>
        <v>5716</v>
      </c>
      <c r="E7" s="13">
        <f t="shared" ref="E7:M7" si="2">E10+E13+E16+E19+E22+E25+E28+E31+E34+E37+E40+E43</f>
        <v>0</v>
      </c>
      <c r="F7" s="13">
        <f t="shared" si="2"/>
        <v>3737</v>
      </c>
      <c r="G7" s="13">
        <f t="shared" si="2"/>
        <v>1825</v>
      </c>
      <c r="H7" s="13">
        <f t="shared" si="2"/>
        <v>154</v>
      </c>
      <c r="I7" s="13">
        <f t="shared" si="2"/>
        <v>6065</v>
      </c>
      <c r="J7" s="13">
        <f t="shared" si="2"/>
        <v>2476</v>
      </c>
      <c r="K7" s="13">
        <f t="shared" si="2"/>
        <v>2468</v>
      </c>
      <c r="L7" s="13">
        <f t="shared" si="2"/>
        <v>739</v>
      </c>
      <c r="M7" s="13">
        <f t="shared" si="2"/>
        <v>382</v>
      </c>
      <c r="O7" s="12"/>
    </row>
    <row r="8" spans="1:15" s="10" customFormat="1" ht="24" customHeight="1">
      <c r="A8" s="21"/>
      <c r="B8" s="14" t="s">
        <v>26</v>
      </c>
      <c r="C8" s="15">
        <f t="shared" si="1"/>
        <v>23404</v>
      </c>
      <c r="D8" s="13">
        <f>D11+D14+D17+D20+D23+D26+D29+D32+D35+D38+D41+D44</f>
        <v>20054</v>
      </c>
      <c r="E8" s="13">
        <f t="shared" ref="E8:M8" si="3">E11+E14+E17+E20+E23+E26+E29+E32+E35+E38+E41+E44</f>
        <v>17390</v>
      </c>
      <c r="F8" s="13">
        <f t="shared" si="3"/>
        <v>23</v>
      </c>
      <c r="G8" s="13">
        <f t="shared" si="3"/>
        <v>1795</v>
      </c>
      <c r="H8" s="13">
        <f t="shared" si="3"/>
        <v>846</v>
      </c>
      <c r="I8" s="13">
        <f t="shared" si="3"/>
        <v>3350</v>
      </c>
      <c r="J8" s="13">
        <f t="shared" si="3"/>
        <v>1924</v>
      </c>
      <c r="K8" s="13">
        <f t="shared" si="3"/>
        <v>594</v>
      </c>
      <c r="L8" s="13">
        <f t="shared" si="3"/>
        <v>681</v>
      </c>
      <c r="M8" s="13">
        <f t="shared" si="3"/>
        <v>151</v>
      </c>
      <c r="O8" s="12"/>
    </row>
    <row r="9" spans="1:15" s="10" customFormat="1" ht="24" customHeight="1">
      <c r="A9" s="21" t="s">
        <v>14</v>
      </c>
      <c r="B9" s="6" t="s">
        <v>5</v>
      </c>
      <c r="C9" s="15">
        <f t="shared" si="1"/>
        <v>5900</v>
      </c>
      <c r="D9" s="15">
        <f>E9+F9+G9+H9</f>
        <v>4700</v>
      </c>
      <c r="E9" s="13">
        <f t="shared" ref="E9:M9" si="4">E10+E11</f>
        <v>3600</v>
      </c>
      <c r="F9" s="13">
        <f t="shared" si="4"/>
        <v>500</v>
      </c>
      <c r="G9" s="13">
        <f t="shared" si="4"/>
        <v>300</v>
      </c>
      <c r="H9" s="13">
        <f t="shared" si="4"/>
        <v>300</v>
      </c>
      <c r="I9" s="13">
        <f>I10+I11</f>
        <v>1200</v>
      </c>
      <c r="J9" s="13">
        <f t="shared" si="4"/>
        <v>600</v>
      </c>
      <c r="K9" s="13">
        <f t="shared" si="4"/>
        <v>400</v>
      </c>
      <c r="L9" s="13">
        <f t="shared" si="4"/>
        <v>200</v>
      </c>
      <c r="M9" s="13">
        <f t="shared" si="4"/>
        <v>0</v>
      </c>
      <c r="O9" s="12"/>
    </row>
    <row r="10" spans="1:15" s="10" customFormat="1" ht="24" customHeight="1">
      <c r="A10" s="21"/>
      <c r="B10" s="14" t="s">
        <v>25</v>
      </c>
      <c r="C10" s="15">
        <f t="shared" si="1"/>
        <v>1704</v>
      </c>
      <c r="D10" s="9">
        <f>E10+F10+G10+H10</f>
        <v>804</v>
      </c>
      <c r="E10" s="9"/>
      <c r="F10" s="11">
        <v>500</v>
      </c>
      <c r="G10" s="11">
        <v>150</v>
      </c>
      <c r="H10" s="11">
        <v>154</v>
      </c>
      <c r="I10" s="9">
        <f>J10+K10+L10+M10</f>
        <v>900</v>
      </c>
      <c r="J10" s="11">
        <v>500</v>
      </c>
      <c r="K10" s="11">
        <v>300</v>
      </c>
      <c r="L10" s="11">
        <v>100</v>
      </c>
      <c r="M10" s="11"/>
      <c r="O10" s="12"/>
    </row>
    <row r="11" spans="1:15" s="10" customFormat="1" ht="24" customHeight="1">
      <c r="A11" s="21"/>
      <c r="B11" s="14" t="s">
        <v>26</v>
      </c>
      <c r="C11" s="15">
        <f t="shared" si="1"/>
        <v>4196</v>
      </c>
      <c r="D11" s="15">
        <f t="shared" ref="D11:D44" si="5">E11+F11+G11+H11</f>
        <v>3896</v>
      </c>
      <c r="E11" s="13">
        <v>3600</v>
      </c>
      <c r="F11" s="13"/>
      <c r="G11" s="13">
        <v>150</v>
      </c>
      <c r="H11" s="13">
        <v>146</v>
      </c>
      <c r="I11" s="15">
        <f t="shared" ref="I11" si="6">J11+K11+L11+M11</f>
        <v>300</v>
      </c>
      <c r="J11" s="13">
        <v>100</v>
      </c>
      <c r="K11" s="13">
        <v>100</v>
      </c>
      <c r="L11" s="13">
        <v>100</v>
      </c>
      <c r="M11" s="13">
        <f t="shared" ref="M11" si="7">N11+S11</f>
        <v>0</v>
      </c>
      <c r="O11" s="12"/>
    </row>
    <row r="12" spans="1:15" s="10" customFormat="1" ht="24" customHeight="1">
      <c r="A12" s="21" t="s">
        <v>15</v>
      </c>
      <c r="B12" s="6" t="s">
        <v>5</v>
      </c>
      <c r="C12" s="15">
        <f t="shared" si="1"/>
        <v>4200</v>
      </c>
      <c r="D12" s="15">
        <f t="shared" si="5"/>
        <v>3100</v>
      </c>
      <c r="E12" s="13">
        <f t="shared" ref="E12" si="8">E13+E14</f>
        <v>2400</v>
      </c>
      <c r="F12" s="13">
        <f t="shared" ref="F12" si="9">F13+F14</f>
        <v>500</v>
      </c>
      <c r="G12" s="13">
        <f t="shared" ref="G12" si="10">G13+G14</f>
        <v>200</v>
      </c>
      <c r="H12" s="13">
        <f t="shared" ref="H12" si="11">H13+H14</f>
        <v>0</v>
      </c>
      <c r="I12" s="15">
        <f>J12+K12+L12+M12</f>
        <v>1100</v>
      </c>
      <c r="J12" s="13">
        <f t="shared" ref="J12" si="12">J13+J14</f>
        <v>500</v>
      </c>
      <c r="K12" s="13">
        <f t="shared" ref="K12" si="13">K13+K14</f>
        <v>400</v>
      </c>
      <c r="L12" s="13">
        <f t="shared" ref="L12" si="14">L13+L14</f>
        <v>200</v>
      </c>
      <c r="M12" s="13">
        <f t="shared" ref="M12" si="15">M13+M14</f>
        <v>0</v>
      </c>
      <c r="O12" s="12"/>
    </row>
    <row r="13" spans="1:15" s="10" customFormat="1" ht="24" customHeight="1">
      <c r="A13" s="21"/>
      <c r="B13" s="14" t="s">
        <v>25</v>
      </c>
      <c r="C13" s="15">
        <f t="shared" si="1"/>
        <v>1400</v>
      </c>
      <c r="D13" s="15">
        <f t="shared" si="5"/>
        <v>600</v>
      </c>
      <c r="E13" s="13"/>
      <c r="F13" s="11">
        <v>500</v>
      </c>
      <c r="G13" s="11">
        <v>100</v>
      </c>
      <c r="H13" s="11"/>
      <c r="I13" s="15">
        <f t="shared" ref="I13:I44" si="16">J13+K13+L13+M13</f>
        <v>800</v>
      </c>
      <c r="J13" s="11">
        <v>300</v>
      </c>
      <c r="K13" s="11">
        <v>300</v>
      </c>
      <c r="L13" s="11">
        <v>200</v>
      </c>
      <c r="M13" s="11"/>
      <c r="O13" s="12"/>
    </row>
    <row r="14" spans="1:15" s="10" customFormat="1" ht="24" customHeight="1">
      <c r="A14" s="21"/>
      <c r="B14" s="14" t="s">
        <v>26</v>
      </c>
      <c r="C14" s="15">
        <f t="shared" si="1"/>
        <v>2800</v>
      </c>
      <c r="D14" s="15">
        <f t="shared" si="5"/>
        <v>2500</v>
      </c>
      <c r="E14" s="13">
        <v>2400</v>
      </c>
      <c r="F14" s="13"/>
      <c r="G14" s="13">
        <v>100</v>
      </c>
      <c r="H14" s="13"/>
      <c r="I14" s="15">
        <f t="shared" si="16"/>
        <v>300</v>
      </c>
      <c r="J14" s="13">
        <v>200</v>
      </c>
      <c r="K14" s="13">
        <v>100</v>
      </c>
      <c r="L14" s="13">
        <f t="shared" ref="L14" si="17">M14+R14</f>
        <v>0</v>
      </c>
      <c r="M14" s="13">
        <f t="shared" ref="M14" si="18">N14+S14</f>
        <v>0</v>
      </c>
      <c r="O14" s="12"/>
    </row>
    <row r="15" spans="1:15" s="10" customFormat="1" ht="24" customHeight="1">
      <c r="A15" s="21" t="s">
        <v>16</v>
      </c>
      <c r="B15" s="6" t="s">
        <v>5</v>
      </c>
      <c r="C15" s="15">
        <f t="shared" si="1"/>
        <v>5650</v>
      </c>
      <c r="D15" s="15">
        <f t="shared" si="5"/>
        <v>4300</v>
      </c>
      <c r="E15" s="13">
        <f t="shared" ref="E15" si="19">E16+E17</f>
        <v>3200</v>
      </c>
      <c r="F15" s="13">
        <f t="shared" ref="F15" si="20">F16+F17</f>
        <v>500</v>
      </c>
      <c r="G15" s="13">
        <f>G16+G17</f>
        <v>300</v>
      </c>
      <c r="H15" s="13">
        <f t="shared" ref="H15" si="21">H16+H17</f>
        <v>300</v>
      </c>
      <c r="I15" s="15">
        <f t="shared" si="16"/>
        <v>1350</v>
      </c>
      <c r="J15" s="13">
        <f t="shared" ref="J15" si="22">J16+J17</f>
        <v>300</v>
      </c>
      <c r="K15" s="13">
        <f t="shared" ref="K15" si="23">K16+K17</f>
        <v>550</v>
      </c>
      <c r="L15" s="13">
        <f t="shared" ref="L15" si="24">L16+L17</f>
        <v>200</v>
      </c>
      <c r="M15" s="13">
        <f t="shared" ref="M15" si="25">M16+M17</f>
        <v>300</v>
      </c>
      <c r="O15" s="12"/>
    </row>
    <row r="16" spans="1:15" s="10" customFormat="1" ht="24" customHeight="1">
      <c r="A16" s="21"/>
      <c r="B16" s="14" t="s">
        <v>25</v>
      </c>
      <c r="C16" s="15">
        <f t="shared" si="1"/>
        <v>1559</v>
      </c>
      <c r="D16" s="15">
        <f t="shared" si="5"/>
        <v>577</v>
      </c>
      <c r="E16" s="13"/>
      <c r="F16" s="11">
        <v>477</v>
      </c>
      <c r="G16" s="11">
        <v>100</v>
      </c>
      <c r="H16" s="11"/>
      <c r="I16" s="15">
        <f t="shared" si="16"/>
        <v>982</v>
      </c>
      <c r="J16" s="11">
        <v>100</v>
      </c>
      <c r="K16" s="11">
        <v>500</v>
      </c>
      <c r="L16" s="11">
        <v>100</v>
      </c>
      <c r="M16" s="11">
        <v>282</v>
      </c>
      <c r="O16" s="12"/>
    </row>
    <row r="17" spans="1:15" s="10" customFormat="1" ht="24" customHeight="1">
      <c r="A17" s="21"/>
      <c r="B17" s="14" t="s">
        <v>26</v>
      </c>
      <c r="C17" s="15">
        <f t="shared" si="1"/>
        <v>4091</v>
      </c>
      <c r="D17" s="15">
        <f t="shared" si="5"/>
        <v>3723</v>
      </c>
      <c r="E17" s="13">
        <v>3200</v>
      </c>
      <c r="F17" s="13">
        <v>23</v>
      </c>
      <c r="G17" s="13">
        <v>200</v>
      </c>
      <c r="H17" s="13">
        <v>300</v>
      </c>
      <c r="I17" s="15">
        <f t="shared" si="16"/>
        <v>368</v>
      </c>
      <c r="J17" s="13">
        <v>200</v>
      </c>
      <c r="K17" s="13">
        <v>50</v>
      </c>
      <c r="L17" s="13">
        <v>100</v>
      </c>
      <c r="M17" s="13">
        <v>18</v>
      </c>
      <c r="O17" s="12"/>
    </row>
    <row r="18" spans="1:15" s="10" customFormat="1" ht="24" customHeight="1">
      <c r="A18" s="21" t="s">
        <v>17</v>
      </c>
      <c r="B18" s="6" t="s">
        <v>5</v>
      </c>
      <c r="C18" s="15">
        <f t="shared" si="1"/>
        <v>3100</v>
      </c>
      <c r="D18" s="15">
        <f t="shared" si="5"/>
        <v>2100</v>
      </c>
      <c r="E18" s="13">
        <f t="shared" ref="E18" si="26">E19+E20</f>
        <v>1600</v>
      </c>
      <c r="F18" s="13">
        <f t="shared" ref="F18" si="27">F19+F20</f>
        <v>200</v>
      </c>
      <c r="G18" s="13">
        <f t="shared" ref="G18" si="28">G19+G20</f>
        <v>300</v>
      </c>
      <c r="H18" s="13">
        <f t="shared" ref="H18" si="29">H19+H20</f>
        <v>0</v>
      </c>
      <c r="I18" s="15">
        <f t="shared" si="16"/>
        <v>1000</v>
      </c>
      <c r="J18" s="13">
        <f t="shared" ref="J18" si="30">J19+J20</f>
        <v>500</v>
      </c>
      <c r="K18" s="13">
        <f t="shared" ref="K18" si="31">K19+K20</f>
        <v>300</v>
      </c>
      <c r="L18" s="13">
        <f t="shared" ref="L18" si="32">L19+L20</f>
        <v>200</v>
      </c>
      <c r="M18" s="13">
        <f t="shared" ref="M18" si="33">M19+M20</f>
        <v>0</v>
      </c>
      <c r="O18" s="12"/>
    </row>
    <row r="19" spans="1:15" s="10" customFormat="1" ht="24" customHeight="1">
      <c r="A19" s="21"/>
      <c r="B19" s="14" t="s">
        <v>25</v>
      </c>
      <c r="C19" s="15">
        <f t="shared" si="1"/>
        <v>950</v>
      </c>
      <c r="D19" s="15">
        <f t="shared" si="5"/>
        <v>400</v>
      </c>
      <c r="E19" s="13"/>
      <c r="F19" s="11">
        <v>200</v>
      </c>
      <c r="G19" s="11">
        <v>200</v>
      </c>
      <c r="H19" s="11"/>
      <c r="I19" s="15">
        <f t="shared" si="16"/>
        <v>550</v>
      </c>
      <c r="J19" s="11">
        <v>200</v>
      </c>
      <c r="K19" s="11">
        <v>300</v>
      </c>
      <c r="L19" s="11">
        <v>50</v>
      </c>
      <c r="M19" s="11"/>
      <c r="O19" s="12"/>
    </row>
    <row r="20" spans="1:15" s="10" customFormat="1" ht="24" customHeight="1">
      <c r="A20" s="21"/>
      <c r="B20" s="14" t="s">
        <v>26</v>
      </c>
      <c r="C20" s="15">
        <f t="shared" si="1"/>
        <v>2150</v>
      </c>
      <c r="D20" s="15">
        <f t="shared" si="5"/>
        <v>1700</v>
      </c>
      <c r="E20" s="13">
        <v>1600</v>
      </c>
      <c r="F20" s="13"/>
      <c r="G20" s="13">
        <v>100</v>
      </c>
      <c r="H20" s="13"/>
      <c r="I20" s="15">
        <f t="shared" si="16"/>
        <v>450</v>
      </c>
      <c r="J20" s="13">
        <v>300</v>
      </c>
      <c r="K20" s="13"/>
      <c r="L20" s="13">
        <v>150</v>
      </c>
      <c r="M20" s="13">
        <f t="shared" ref="M20" si="34">N20+S20</f>
        <v>0</v>
      </c>
      <c r="O20" s="12"/>
    </row>
    <row r="21" spans="1:15" s="10" customFormat="1" ht="24" customHeight="1">
      <c r="A21" s="21" t="s">
        <v>18</v>
      </c>
      <c r="B21" s="6" t="s">
        <v>5</v>
      </c>
      <c r="C21" s="15">
        <f t="shared" si="1"/>
        <v>2520</v>
      </c>
      <c r="D21" s="15">
        <f t="shared" si="5"/>
        <v>1600</v>
      </c>
      <c r="E21" s="13">
        <f t="shared" ref="E21" si="35">E22+E23</f>
        <v>1000</v>
      </c>
      <c r="F21" s="13">
        <f t="shared" ref="F21" si="36">F22+F23</f>
        <v>300</v>
      </c>
      <c r="G21" s="13">
        <f t="shared" ref="G21" si="37">G22+G23</f>
        <v>300</v>
      </c>
      <c r="H21" s="13">
        <f t="shared" ref="H21" si="38">H22+H23</f>
        <v>0</v>
      </c>
      <c r="I21" s="15">
        <f t="shared" si="16"/>
        <v>920</v>
      </c>
      <c r="J21" s="13">
        <f t="shared" ref="J21" si="39">J22+J23</f>
        <v>500</v>
      </c>
      <c r="K21" s="13">
        <f t="shared" ref="K21" si="40">K22+K23</f>
        <v>200</v>
      </c>
      <c r="L21" s="13">
        <f t="shared" ref="L21" si="41">L22+L23</f>
        <v>220</v>
      </c>
      <c r="M21" s="13">
        <f t="shared" ref="M21" si="42">M22+M23</f>
        <v>0</v>
      </c>
      <c r="O21" s="12"/>
    </row>
    <row r="22" spans="1:15" s="10" customFormat="1" ht="24" customHeight="1">
      <c r="A22" s="21"/>
      <c r="B22" s="14" t="s">
        <v>25</v>
      </c>
      <c r="C22" s="15">
        <f t="shared" si="1"/>
        <v>1170</v>
      </c>
      <c r="D22" s="15">
        <f t="shared" si="5"/>
        <v>450</v>
      </c>
      <c r="E22" s="13"/>
      <c r="F22" s="11">
        <v>300</v>
      </c>
      <c r="G22" s="11">
        <v>150</v>
      </c>
      <c r="H22" s="11"/>
      <c r="I22" s="15">
        <f t="shared" si="16"/>
        <v>720</v>
      </c>
      <c r="J22" s="11">
        <v>300</v>
      </c>
      <c r="K22" s="11">
        <v>200</v>
      </c>
      <c r="L22" s="11">
        <v>220</v>
      </c>
      <c r="M22" s="11"/>
      <c r="O22" s="12"/>
    </row>
    <row r="23" spans="1:15" s="10" customFormat="1" ht="24" customHeight="1">
      <c r="A23" s="21"/>
      <c r="B23" s="14" t="s">
        <v>26</v>
      </c>
      <c r="C23" s="15">
        <f t="shared" si="1"/>
        <v>1350</v>
      </c>
      <c r="D23" s="15">
        <f t="shared" si="5"/>
        <v>1150</v>
      </c>
      <c r="E23" s="13">
        <v>1000</v>
      </c>
      <c r="F23" s="13"/>
      <c r="G23" s="13">
        <v>150</v>
      </c>
      <c r="H23" s="13"/>
      <c r="I23" s="15">
        <f t="shared" si="16"/>
        <v>200</v>
      </c>
      <c r="J23" s="13">
        <v>200</v>
      </c>
      <c r="K23" s="13">
        <f t="shared" ref="K23" si="43">L23+Q23</f>
        <v>0</v>
      </c>
      <c r="L23" s="13">
        <f t="shared" ref="L23" si="44">M23+R23</f>
        <v>0</v>
      </c>
      <c r="M23" s="13">
        <f t="shared" ref="M23" si="45">N23+S23</f>
        <v>0</v>
      </c>
      <c r="O23" s="12"/>
    </row>
    <row r="24" spans="1:15" s="10" customFormat="1" ht="24" customHeight="1">
      <c r="A24" s="21" t="s">
        <v>19</v>
      </c>
      <c r="B24" s="6" t="s">
        <v>5</v>
      </c>
      <c r="C24" s="15">
        <f t="shared" si="1"/>
        <v>1900</v>
      </c>
      <c r="D24" s="15">
        <f t="shared" si="5"/>
        <v>1100</v>
      </c>
      <c r="E24" s="13">
        <f t="shared" ref="E24" si="46">E25+E26</f>
        <v>600</v>
      </c>
      <c r="F24" s="13">
        <f t="shared" ref="F24" si="47">F25+F26</f>
        <v>300</v>
      </c>
      <c r="G24" s="13">
        <f t="shared" ref="G24" si="48">G25+G26</f>
        <v>200</v>
      </c>
      <c r="H24" s="13">
        <f t="shared" ref="H24" si="49">H25+H26</f>
        <v>0</v>
      </c>
      <c r="I24" s="15">
        <f t="shared" si="16"/>
        <v>800</v>
      </c>
      <c r="J24" s="13">
        <f t="shared" ref="J24" si="50">J25+J26</f>
        <v>600</v>
      </c>
      <c r="K24" s="13">
        <f t="shared" ref="K24" si="51">K25+K26</f>
        <v>200</v>
      </c>
      <c r="L24" s="13">
        <f t="shared" ref="L24" si="52">L25+L26</f>
        <v>0</v>
      </c>
      <c r="M24" s="13">
        <f t="shared" ref="M24" si="53">M25+M26</f>
        <v>0</v>
      </c>
      <c r="O24" s="12"/>
    </row>
    <row r="25" spans="1:15" s="10" customFormat="1" ht="24" customHeight="1">
      <c r="A25" s="21"/>
      <c r="B25" s="14" t="s">
        <v>25</v>
      </c>
      <c r="C25" s="15">
        <f t="shared" si="1"/>
        <v>1100</v>
      </c>
      <c r="D25" s="15">
        <f t="shared" si="5"/>
        <v>500</v>
      </c>
      <c r="E25" s="13"/>
      <c r="F25" s="11">
        <v>300</v>
      </c>
      <c r="G25" s="11">
        <v>200</v>
      </c>
      <c r="H25" s="11"/>
      <c r="I25" s="15">
        <f t="shared" si="16"/>
        <v>600</v>
      </c>
      <c r="J25" s="11">
        <v>400</v>
      </c>
      <c r="K25" s="11">
        <v>200</v>
      </c>
      <c r="L25" s="11"/>
      <c r="M25" s="11"/>
      <c r="O25" s="12"/>
    </row>
    <row r="26" spans="1:15" s="10" customFormat="1" ht="24" customHeight="1">
      <c r="A26" s="21"/>
      <c r="B26" s="14" t="s">
        <v>26</v>
      </c>
      <c r="C26" s="15">
        <f t="shared" si="1"/>
        <v>800</v>
      </c>
      <c r="D26" s="15">
        <f t="shared" si="5"/>
        <v>600</v>
      </c>
      <c r="E26" s="13">
        <v>600</v>
      </c>
      <c r="F26" s="13">
        <f t="shared" ref="F26" si="54">G26+L26</f>
        <v>0</v>
      </c>
      <c r="G26" s="13">
        <f t="shared" ref="G26" si="55">H26+M26</f>
        <v>0</v>
      </c>
      <c r="H26" s="13"/>
      <c r="I26" s="15">
        <f t="shared" si="16"/>
        <v>200</v>
      </c>
      <c r="J26" s="13">
        <v>200</v>
      </c>
      <c r="K26" s="13"/>
      <c r="L26" s="13">
        <f t="shared" ref="L26" si="56">M26+R26</f>
        <v>0</v>
      </c>
      <c r="M26" s="13">
        <f t="shared" ref="M26" si="57">N26+S26</f>
        <v>0</v>
      </c>
      <c r="O26" s="12"/>
    </row>
    <row r="27" spans="1:15" s="10" customFormat="1" ht="24" customHeight="1">
      <c r="A27" s="21" t="s">
        <v>20</v>
      </c>
      <c r="B27" s="6" t="s">
        <v>5</v>
      </c>
      <c r="C27" s="15">
        <f t="shared" si="1"/>
        <v>1600</v>
      </c>
      <c r="D27" s="15">
        <f t="shared" si="5"/>
        <v>1000</v>
      </c>
      <c r="E27" s="13">
        <f t="shared" ref="E27" si="58">E28+E29</f>
        <v>500</v>
      </c>
      <c r="F27" s="13">
        <f t="shared" ref="F27" si="59">F28+F29</f>
        <v>300</v>
      </c>
      <c r="G27" s="13">
        <f t="shared" ref="G27" si="60">G28+G29</f>
        <v>200</v>
      </c>
      <c r="H27" s="13">
        <f t="shared" ref="H27" si="61">H28+H29</f>
        <v>0</v>
      </c>
      <c r="I27" s="15">
        <f t="shared" si="16"/>
        <v>600</v>
      </c>
      <c r="J27" s="13">
        <f t="shared" ref="J27" si="62">J28+J29</f>
        <v>400</v>
      </c>
      <c r="K27" s="13">
        <f t="shared" ref="K27" si="63">K28+K29</f>
        <v>200</v>
      </c>
      <c r="L27" s="13">
        <f t="shared" ref="L27" si="64">L28+L29</f>
        <v>0</v>
      </c>
      <c r="M27" s="13">
        <f t="shared" ref="M27" si="65">M28+M29</f>
        <v>0</v>
      </c>
      <c r="O27" s="12"/>
    </row>
    <row r="28" spans="1:15" s="10" customFormat="1" ht="24" customHeight="1">
      <c r="A28" s="21"/>
      <c r="B28" s="14" t="s">
        <v>25</v>
      </c>
      <c r="C28" s="15">
        <f t="shared" si="1"/>
        <v>1000</v>
      </c>
      <c r="D28" s="15">
        <f t="shared" si="5"/>
        <v>500</v>
      </c>
      <c r="E28" s="13"/>
      <c r="F28" s="11">
        <v>300</v>
      </c>
      <c r="G28" s="11">
        <v>200</v>
      </c>
      <c r="H28" s="11"/>
      <c r="I28" s="15">
        <f t="shared" si="16"/>
        <v>500</v>
      </c>
      <c r="J28" s="11">
        <v>300</v>
      </c>
      <c r="K28" s="11">
        <v>200</v>
      </c>
      <c r="L28" s="11"/>
      <c r="M28" s="11"/>
      <c r="O28" s="12"/>
    </row>
    <row r="29" spans="1:15" s="10" customFormat="1" ht="24" customHeight="1">
      <c r="A29" s="21"/>
      <c r="B29" s="14" t="s">
        <v>26</v>
      </c>
      <c r="C29" s="15">
        <f t="shared" si="1"/>
        <v>600</v>
      </c>
      <c r="D29" s="15">
        <f t="shared" si="5"/>
        <v>500</v>
      </c>
      <c r="E29" s="13">
        <v>500</v>
      </c>
      <c r="F29" s="13">
        <f t="shared" ref="F29" si="66">G29+L29</f>
        <v>0</v>
      </c>
      <c r="G29" s="13">
        <f t="shared" ref="G29" si="67">H29+M29</f>
        <v>0</v>
      </c>
      <c r="H29" s="13"/>
      <c r="I29" s="15">
        <f t="shared" si="16"/>
        <v>100</v>
      </c>
      <c r="J29" s="13">
        <v>100</v>
      </c>
      <c r="K29" s="13">
        <f t="shared" ref="K29" si="68">L29+Q29</f>
        <v>0</v>
      </c>
      <c r="L29" s="13">
        <f t="shared" ref="L29" si="69">M29+R29</f>
        <v>0</v>
      </c>
      <c r="M29" s="13">
        <f t="shared" ref="M29" si="70">N29+S29</f>
        <v>0</v>
      </c>
      <c r="O29" s="12"/>
    </row>
    <row r="30" spans="1:15" s="10" customFormat="1" ht="24" customHeight="1">
      <c r="A30" s="21" t="s">
        <v>21</v>
      </c>
      <c r="B30" s="6" t="s">
        <v>5</v>
      </c>
      <c r="C30" s="15">
        <f t="shared" si="1"/>
        <v>1300</v>
      </c>
      <c r="D30" s="15">
        <f t="shared" si="5"/>
        <v>800</v>
      </c>
      <c r="E30" s="13">
        <f t="shared" ref="E30" si="71">E31+E32</f>
        <v>400</v>
      </c>
      <c r="F30" s="13">
        <f t="shared" ref="F30" si="72">F31+F32</f>
        <v>200</v>
      </c>
      <c r="G30" s="13">
        <f t="shared" ref="G30" si="73">G31+G32</f>
        <v>200</v>
      </c>
      <c r="H30" s="13">
        <f t="shared" ref="H30" si="74">H31+H32</f>
        <v>0</v>
      </c>
      <c r="I30" s="15">
        <f t="shared" si="16"/>
        <v>500</v>
      </c>
      <c r="J30" s="13">
        <f t="shared" ref="J30" si="75">J31+J32</f>
        <v>300</v>
      </c>
      <c r="K30" s="13">
        <f t="shared" ref="K30" si="76">K31+K32</f>
        <v>200</v>
      </c>
      <c r="L30" s="13">
        <f t="shared" ref="L30" si="77">L31+L32</f>
        <v>0</v>
      </c>
      <c r="M30" s="13">
        <f t="shared" ref="M30" si="78">M31+M32</f>
        <v>0</v>
      </c>
      <c r="O30" s="12"/>
    </row>
    <row r="31" spans="1:15" s="10" customFormat="1" ht="24" customHeight="1">
      <c r="A31" s="21"/>
      <c r="B31" s="14" t="s">
        <v>25</v>
      </c>
      <c r="C31" s="15">
        <f t="shared" si="1"/>
        <v>700</v>
      </c>
      <c r="D31" s="15">
        <f t="shared" si="5"/>
        <v>400</v>
      </c>
      <c r="E31" s="13"/>
      <c r="F31" s="11">
        <v>200</v>
      </c>
      <c r="G31" s="11">
        <v>200</v>
      </c>
      <c r="H31" s="11"/>
      <c r="I31" s="15">
        <f t="shared" si="16"/>
        <v>300</v>
      </c>
      <c r="J31" s="11">
        <v>100</v>
      </c>
      <c r="K31" s="11">
        <v>200</v>
      </c>
      <c r="L31" s="11"/>
      <c r="M31" s="11"/>
      <c r="O31" s="12"/>
    </row>
    <row r="32" spans="1:15" s="10" customFormat="1" ht="24" customHeight="1">
      <c r="A32" s="21"/>
      <c r="B32" s="14" t="s">
        <v>26</v>
      </c>
      <c r="C32" s="15">
        <f t="shared" si="1"/>
        <v>600</v>
      </c>
      <c r="D32" s="15">
        <f t="shared" si="5"/>
        <v>400</v>
      </c>
      <c r="E32" s="13">
        <v>400</v>
      </c>
      <c r="F32" s="13">
        <f t="shared" ref="F32" si="79">G32+L32</f>
        <v>0</v>
      </c>
      <c r="G32" s="13"/>
      <c r="H32" s="13"/>
      <c r="I32" s="15">
        <f t="shared" si="16"/>
        <v>200</v>
      </c>
      <c r="J32" s="13">
        <v>200</v>
      </c>
      <c r="K32" s="13">
        <f t="shared" ref="K32" si="80">L32+Q32</f>
        <v>0</v>
      </c>
      <c r="L32" s="13">
        <f t="shared" ref="L32" si="81">M32+R32</f>
        <v>0</v>
      </c>
      <c r="M32" s="13">
        <f t="shared" ref="M32" si="82">N32+S32</f>
        <v>0</v>
      </c>
      <c r="O32" s="12"/>
    </row>
    <row r="33" spans="1:15" s="10" customFormat="1" ht="24" customHeight="1">
      <c r="A33" s="21" t="s">
        <v>22</v>
      </c>
      <c r="B33" s="6" t="s">
        <v>5</v>
      </c>
      <c r="C33" s="15">
        <f t="shared" si="1"/>
        <v>1200</v>
      </c>
      <c r="D33" s="15">
        <f t="shared" si="5"/>
        <v>800</v>
      </c>
      <c r="E33" s="13">
        <f t="shared" ref="E33" si="83">E34+E35</f>
        <v>400</v>
      </c>
      <c r="F33" s="13">
        <f t="shared" ref="F33" si="84">F34+F35</f>
        <v>300</v>
      </c>
      <c r="G33" s="13">
        <f t="shared" ref="G33" si="85">G34+G35</f>
        <v>100</v>
      </c>
      <c r="H33" s="13">
        <f t="shared" ref="H33" si="86">H34+H35</f>
        <v>0</v>
      </c>
      <c r="I33" s="15">
        <f t="shared" si="16"/>
        <v>400</v>
      </c>
      <c r="J33" s="13">
        <f t="shared" ref="J33" si="87">J34+J35</f>
        <v>200</v>
      </c>
      <c r="K33" s="13">
        <f t="shared" ref="K33" si="88">K34+K35</f>
        <v>200</v>
      </c>
      <c r="L33" s="13">
        <f t="shared" ref="L33" si="89">L34+L35</f>
        <v>0</v>
      </c>
      <c r="M33" s="13">
        <f t="shared" ref="M33" si="90">M34+M35</f>
        <v>0</v>
      </c>
      <c r="O33" s="12"/>
    </row>
    <row r="34" spans="1:15" s="10" customFormat="1" ht="24" customHeight="1">
      <c r="A34" s="21"/>
      <c r="B34" s="14" t="s">
        <v>25</v>
      </c>
      <c r="C34" s="15">
        <f t="shared" si="1"/>
        <v>550</v>
      </c>
      <c r="D34" s="15">
        <f t="shared" si="5"/>
        <v>300</v>
      </c>
      <c r="E34" s="13"/>
      <c r="F34" s="11">
        <v>300</v>
      </c>
      <c r="G34" s="11"/>
      <c r="H34" s="11"/>
      <c r="I34" s="15">
        <f t="shared" si="16"/>
        <v>250</v>
      </c>
      <c r="J34" s="11">
        <v>50</v>
      </c>
      <c r="K34" s="11">
        <v>200</v>
      </c>
      <c r="L34" s="11"/>
      <c r="M34" s="11"/>
      <c r="O34" s="12"/>
    </row>
    <row r="35" spans="1:15" s="10" customFormat="1" ht="24" customHeight="1">
      <c r="A35" s="21"/>
      <c r="B35" s="14" t="s">
        <v>26</v>
      </c>
      <c r="C35" s="15">
        <f t="shared" si="1"/>
        <v>650</v>
      </c>
      <c r="D35" s="15">
        <f t="shared" si="5"/>
        <v>500</v>
      </c>
      <c r="E35" s="13">
        <v>400</v>
      </c>
      <c r="F35" s="13"/>
      <c r="G35" s="13">
        <v>100</v>
      </c>
      <c r="H35" s="13"/>
      <c r="I35" s="15">
        <f t="shared" si="16"/>
        <v>150</v>
      </c>
      <c r="J35" s="13">
        <v>150</v>
      </c>
      <c r="K35" s="13">
        <f t="shared" ref="K35" si="91">L35+Q35</f>
        <v>0</v>
      </c>
      <c r="L35" s="13">
        <f t="shared" ref="L35" si="92">M35+R35</f>
        <v>0</v>
      </c>
      <c r="M35" s="13">
        <f t="shared" ref="M35" si="93">N35+S35</f>
        <v>0</v>
      </c>
      <c r="O35" s="12"/>
    </row>
    <row r="36" spans="1:15" s="10" customFormat="1" ht="24" customHeight="1">
      <c r="A36" s="21" t="s">
        <v>23</v>
      </c>
      <c r="B36" s="6" t="s">
        <v>5</v>
      </c>
      <c r="C36" s="15">
        <f t="shared" si="1"/>
        <v>300</v>
      </c>
      <c r="D36" s="15">
        <f t="shared" si="5"/>
        <v>100</v>
      </c>
      <c r="E36" s="13">
        <f t="shared" ref="E36" si="94">E37+E38</f>
        <v>0</v>
      </c>
      <c r="F36" s="13">
        <f t="shared" ref="F36" si="95">F37+F38</f>
        <v>100</v>
      </c>
      <c r="G36" s="13">
        <f t="shared" ref="G36" si="96">G37+G38</f>
        <v>0</v>
      </c>
      <c r="H36" s="13"/>
      <c r="I36" s="15">
        <f t="shared" si="16"/>
        <v>200</v>
      </c>
      <c r="J36" s="13">
        <f t="shared" ref="J36" si="97">J37+J38</f>
        <v>200</v>
      </c>
      <c r="K36" s="13">
        <f t="shared" ref="K36" si="98">K37+K38</f>
        <v>0</v>
      </c>
      <c r="L36" s="13">
        <f t="shared" ref="L36" si="99">L37+L38</f>
        <v>0</v>
      </c>
      <c r="M36" s="13">
        <f t="shared" ref="M36" si="100">M37+M38</f>
        <v>0</v>
      </c>
      <c r="O36" s="12"/>
    </row>
    <row r="37" spans="1:15" s="10" customFormat="1" ht="24" customHeight="1">
      <c r="A37" s="21"/>
      <c r="B37" s="14" t="s">
        <v>25</v>
      </c>
      <c r="C37" s="15">
        <f>D37+I37</f>
        <v>150</v>
      </c>
      <c r="D37" s="15">
        <f t="shared" si="5"/>
        <v>100</v>
      </c>
      <c r="E37" s="13"/>
      <c r="F37" s="11">
        <v>100</v>
      </c>
      <c r="G37" s="11"/>
      <c r="H37" s="11"/>
      <c r="I37" s="15">
        <f t="shared" si="16"/>
        <v>50</v>
      </c>
      <c r="J37" s="11">
        <v>50</v>
      </c>
      <c r="K37" s="11"/>
      <c r="L37" s="11"/>
      <c r="M37" s="11"/>
      <c r="O37" s="12"/>
    </row>
    <row r="38" spans="1:15" s="10" customFormat="1" ht="24" customHeight="1">
      <c r="A38" s="21"/>
      <c r="B38" s="14" t="s">
        <v>26</v>
      </c>
      <c r="C38" s="15">
        <f t="shared" si="1"/>
        <v>150</v>
      </c>
      <c r="D38" s="15">
        <f t="shared" si="5"/>
        <v>0</v>
      </c>
      <c r="E38" s="13"/>
      <c r="F38" s="13">
        <f t="shared" ref="F38" si="101">G38+L38</f>
        <v>0</v>
      </c>
      <c r="G38" s="13">
        <f t="shared" ref="G38" si="102">H38+M38</f>
        <v>0</v>
      </c>
      <c r="H38" s="13"/>
      <c r="I38" s="15">
        <f t="shared" si="16"/>
        <v>150</v>
      </c>
      <c r="J38" s="13">
        <v>150</v>
      </c>
      <c r="K38" s="13"/>
      <c r="L38" s="13">
        <f t="shared" ref="L38" si="103">M38+R38</f>
        <v>0</v>
      </c>
      <c r="M38" s="13">
        <f t="shared" ref="M38" si="104">N38+S38</f>
        <v>0</v>
      </c>
      <c r="O38" s="12"/>
    </row>
    <row r="39" spans="1:15" s="10" customFormat="1" ht="24" customHeight="1">
      <c r="A39" s="21" t="s">
        <v>57</v>
      </c>
      <c r="B39" s="6" t="s">
        <v>5</v>
      </c>
      <c r="C39" s="15">
        <f t="shared" si="1"/>
        <v>6135</v>
      </c>
      <c r="D39" s="15">
        <f t="shared" si="5"/>
        <v>5090</v>
      </c>
      <c r="E39" s="13">
        <f t="shared" ref="E39" si="105">E40+E41</f>
        <v>2890</v>
      </c>
      <c r="F39" s="13">
        <f t="shared" ref="F39" si="106">F40+F41</f>
        <v>400</v>
      </c>
      <c r="G39" s="13">
        <f t="shared" ref="G39" si="107">G40+G41</f>
        <v>1400</v>
      </c>
      <c r="H39" s="13">
        <f t="shared" ref="H39" si="108">H40+H41</f>
        <v>400</v>
      </c>
      <c r="I39" s="15">
        <f t="shared" si="16"/>
        <v>1045</v>
      </c>
      <c r="J39" s="13">
        <f t="shared" ref="J39" si="109">J40+J41</f>
        <v>100</v>
      </c>
      <c r="K39" s="13">
        <f t="shared" ref="K39" si="110">K40+K41</f>
        <v>312</v>
      </c>
      <c r="L39" s="13">
        <f t="shared" ref="L39" si="111">L40+L41</f>
        <v>400</v>
      </c>
      <c r="M39" s="13">
        <f t="shared" ref="M39" si="112">M40+M41</f>
        <v>233</v>
      </c>
      <c r="O39" s="12"/>
    </row>
    <row r="40" spans="1:15" s="10" customFormat="1" ht="24" customHeight="1">
      <c r="A40" s="21"/>
      <c r="B40" s="14" t="s">
        <v>25</v>
      </c>
      <c r="C40" s="15">
        <f t="shared" si="1"/>
        <v>1212</v>
      </c>
      <c r="D40" s="15">
        <f t="shared" si="5"/>
        <v>925</v>
      </c>
      <c r="E40" s="13"/>
      <c r="F40" s="11">
        <v>400</v>
      </c>
      <c r="G40" s="11">
        <v>525</v>
      </c>
      <c r="H40" s="11"/>
      <c r="I40" s="15">
        <f t="shared" si="16"/>
        <v>287</v>
      </c>
      <c r="J40" s="11">
        <v>50</v>
      </c>
      <c r="K40" s="11">
        <v>68</v>
      </c>
      <c r="L40" s="11">
        <v>69</v>
      </c>
      <c r="M40" s="11">
        <v>100</v>
      </c>
      <c r="O40" s="12"/>
    </row>
    <row r="41" spans="1:15" s="10" customFormat="1" ht="24" customHeight="1">
      <c r="A41" s="21"/>
      <c r="B41" s="14" t="s">
        <v>26</v>
      </c>
      <c r="C41" s="15">
        <f t="shared" si="1"/>
        <v>4923</v>
      </c>
      <c r="D41" s="15">
        <f t="shared" si="5"/>
        <v>4165</v>
      </c>
      <c r="E41" s="13">
        <v>2890</v>
      </c>
      <c r="F41" s="13"/>
      <c r="G41" s="13">
        <v>875</v>
      </c>
      <c r="H41" s="13">
        <v>400</v>
      </c>
      <c r="I41" s="15">
        <f t="shared" si="16"/>
        <v>758</v>
      </c>
      <c r="J41" s="13">
        <v>50</v>
      </c>
      <c r="K41" s="13">
        <v>244</v>
      </c>
      <c r="L41" s="13">
        <v>331</v>
      </c>
      <c r="M41" s="13">
        <v>133</v>
      </c>
      <c r="O41" s="12"/>
    </row>
    <row r="42" spans="1:15" s="10" customFormat="1" ht="24" customHeight="1">
      <c r="A42" s="21" t="s">
        <v>24</v>
      </c>
      <c r="B42" s="6" t="s">
        <v>5</v>
      </c>
      <c r="C42" s="15">
        <f t="shared" si="1"/>
        <v>1380</v>
      </c>
      <c r="D42" s="15">
        <f t="shared" si="5"/>
        <v>1080</v>
      </c>
      <c r="E42" s="13">
        <f t="shared" ref="E42" si="113">E43+E44</f>
        <v>800</v>
      </c>
      <c r="F42" s="13">
        <f t="shared" ref="F42" si="114">F43+F44</f>
        <v>160</v>
      </c>
      <c r="G42" s="13">
        <f t="shared" ref="G42" si="115">G43+G44</f>
        <v>120</v>
      </c>
      <c r="H42" s="13">
        <f t="shared" ref="H42" si="116">H43+H44</f>
        <v>0</v>
      </c>
      <c r="I42" s="15">
        <f t="shared" si="16"/>
        <v>300</v>
      </c>
      <c r="J42" s="13">
        <f t="shared" ref="J42" si="117">J43+J44</f>
        <v>200</v>
      </c>
      <c r="K42" s="13">
        <f t="shared" ref="K42" si="118">K43+K44</f>
        <v>100</v>
      </c>
      <c r="L42" s="13">
        <f t="shared" ref="L42" si="119">L43+L44</f>
        <v>0</v>
      </c>
      <c r="M42" s="13">
        <f t="shared" ref="M42" si="120">M43+M44</f>
        <v>0</v>
      </c>
      <c r="O42" s="12"/>
    </row>
    <row r="43" spans="1:15" s="10" customFormat="1" ht="24" customHeight="1">
      <c r="A43" s="21"/>
      <c r="B43" s="14" t="s">
        <v>25</v>
      </c>
      <c r="C43" s="15">
        <f t="shared" si="1"/>
        <v>286</v>
      </c>
      <c r="D43" s="15">
        <f t="shared" si="5"/>
        <v>160</v>
      </c>
      <c r="E43" s="13"/>
      <c r="F43" s="11">
        <v>160</v>
      </c>
      <c r="G43" s="11"/>
      <c r="H43" s="11"/>
      <c r="I43" s="15">
        <f t="shared" si="16"/>
        <v>126</v>
      </c>
      <c r="J43" s="11">
        <v>126</v>
      </c>
      <c r="K43" s="11"/>
      <c r="L43" s="11"/>
      <c r="M43" s="11"/>
      <c r="O43" s="12"/>
    </row>
    <row r="44" spans="1:15" s="10" customFormat="1" ht="24" customHeight="1">
      <c r="A44" s="21"/>
      <c r="B44" s="14" t="s">
        <v>26</v>
      </c>
      <c r="C44" s="13">
        <f>D44+I44</f>
        <v>1094</v>
      </c>
      <c r="D44" s="15">
        <f t="shared" si="5"/>
        <v>920</v>
      </c>
      <c r="E44" s="13">
        <v>800</v>
      </c>
      <c r="F44" s="13"/>
      <c r="G44" s="13">
        <v>120</v>
      </c>
      <c r="H44" s="13"/>
      <c r="I44" s="15">
        <f t="shared" si="16"/>
        <v>174</v>
      </c>
      <c r="J44" s="13">
        <v>74</v>
      </c>
      <c r="K44" s="13">
        <v>100</v>
      </c>
      <c r="L44" s="13">
        <f t="shared" ref="L44" si="121">M44+R44</f>
        <v>0</v>
      </c>
      <c r="M44" s="13">
        <f t="shared" ref="M44" si="122">N44+S44</f>
        <v>0</v>
      </c>
      <c r="O44" s="12"/>
    </row>
  </sheetData>
  <mergeCells count="20">
    <mergeCell ref="A2:M2"/>
    <mergeCell ref="A4:A5"/>
    <mergeCell ref="C4:C5"/>
    <mergeCell ref="B4:B5"/>
    <mergeCell ref="A36:A38"/>
    <mergeCell ref="A39:A41"/>
    <mergeCell ref="A42:A44"/>
    <mergeCell ref="L3:M3"/>
    <mergeCell ref="A21:A23"/>
    <mergeCell ref="A24:A26"/>
    <mergeCell ref="A27:A29"/>
    <mergeCell ref="A30:A32"/>
    <mergeCell ref="A33:A35"/>
    <mergeCell ref="A6:A8"/>
    <mergeCell ref="A9:A11"/>
    <mergeCell ref="A12:A14"/>
    <mergeCell ref="A15:A17"/>
    <mergeCell ref="A18:A20"/>
    <mergeCell ref="D4:H4"/>
    <mergeCell ref="I4:M4"/>
  </mergeCells>
  <phoneticPr fontId="1" type="noConversion"/>
  <printOptions horizontalCentered="1"/>
  <pageMargins left="0.31496062992125984" right="0.23622047244094491" top="0.55118110236220474" bottom="0.6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showZero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21" sqref="P21"/>
    </sheetView>
  </sheetViews>
  <sheetFormatPr defaultColWidth="9.875" defaultRowHeight="18" customHeight="1"/>
  <cols>
    <col min="1" max="1" width="14.5" customWidth="1"/>
  </cols>
  <sheetData>
    <row r="1" spans="1:13" ht="18" customHeight="1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9.25" customHeight="1">
      <c r="A2" s="27" t="s">
        <v>56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8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22" t="s">
        <v>30</v>
      </c>
      <c r="M3" s="22"/>
    </row>
    <row r="4" spans="1:13" s="10" customFormat="1" ht="18" customHeight="1">
      <c r="A4" s="28" t="s">
        <v>31</v>
      </c>
      <c r="B4" s="26" t="s">
        <v>32</v>
      </c>
      <c r="C4" s="26" t="s">
        <v>33</v>
      </c>
      <c r="D4" s="23" t="s">
        <v>34</v>
      </c>
      <c r="E4" s="23"/>
      <c r="F4" s="23"/>
      <c r="G4" s="23"/>
      <c r="H4" s="23"/>
      <c r="I4" s="23" t="s">
        <v>35</v>
      </c>
      <c r="J4" s="23"/>
      <c r="K4" s="23"/>
      <c r="L4" s="23"/>
      <c r="M4" s="23"/>
    </row>
    <row r="5" spans="1:13" s="10" customFormat="1" ht="18" customHeight="1">
      <c r="A5" s="26"/>
      <c r="B5" s="26"/>
      <c r="C5" s="26"/>
      <c r="D5" s="18" t="s">
        <v>36</v>
      </c>
      <c r="E5" s="18" t="s">
        <v>37</v>
      </c>
      <c r="F5" s="18" t="s">
        <v>38</v>
      </c>
      <c r="G5" s="18" t="s">
        <v>39</v>
      </c>
      <c r="H5" s="18" t="s">
        <v>40</v>
      </c>
      <c r="I5" s="18" t="s">
        <v>36</v>
      </c>
      <c r="J5" s="18" t="s">
        <v>41</v>
      </c>
      <c r="K5" s="18" t="s">
        <v>38</v>
      </c>
      <c r="L5" s="18" t="s">
        <v>42</v>
      </c>
      <c r="M5" s="18" t="s">
        <v>43</v>
      </c>
    </row>
    <row r="6" spans="1:13" s="1" customFormat="1" ht="18" customHeight="1">
      <c r="A6" s="29" t="s">
        <v>44</v>
      </c>
      <c r="B6" s="19" t="s">
        <v>45</v>
      </c>
      <c r="C6" s="19">
        <v>8793</v>
      </c>
      <c r="D6" s="19">
        <v>5145</v>
      </c>
      <c r="E6" s="19">
        <v>3360</v>
      </c>
      <c r="F6" s="19">
        <v>255</v>
      </c>
      <c r="G6" s="19">
        <v>330</v>
      </c>
      <c r="H6" s="19">
        <v>1200</v>
      </c>
      <c r="I6" s="19">
        <v>3648</v>
      </c>
      <c r="J6" s="19">
        <v>800</v>
      </c>
      <c r="K6" s="19">
        <v>1198</v>
      </c>
      <c r="L6" s="19">
        <v>200</v>
      </c>
      <c r="M6" s="19">
        <v>1450</v>
      </c>
    </row>
    <row r="7" spans="1:13" s="1" customFormat="1" ht="18" customHeight="1">
      <c r="A7" s="30"/>
      <c r="B7" s="19" t="s">
        <v>46</v>
      </c>
      <c r="C7" s="19">
        <v>2857</v>
      </c>
      <c r="D7" s="19">
        <v>449</v>
      </c>
      <c r="E7" s="19">
        <v>0</v>
      </c>
      <c r="F7" s="19">
        <v>255</v>
      </c>
      <c r="G7" s="19">
        <v>194</v>
      </c>
      <c r="H7" s="19">
        <v>0</v>
      </c>
      <c r="I7" s="19">
        <v>2408</v>
      </c>
      <c r="J7" s="19">
        <v>34</v>
      </c>
      <c r="K7" s="19">
        <v>862</v>
      </c>
      <c r="L7" s="19">
        <v>62</v>
      </c>
      <c r="M7" s="19">
        <v>1450</v>
      </c>
    </row>
    <row r="8" spans="1:13" s="1" customFormat="1" ht="18" customHeight="1">
      <c r="A8" s="31"/>
      <c r="B8" s="19" t="s">
        <v>47</v>
      </c>
      <c r="C8" s="19">
        <v>5936</v>
      </c>
      <c r="D8" s="19">
        <v>4696</v>
      </c>
      <c r="E8" s="19">
        <v>3360</v>
      </c>
      <c r="F8" s="19">
        <v>0</v>
      </c>
      <c r="G8" s="19">
        <v>136</v>
      </c>
      <c r="H8" s="19">
        <v>1200</v>
      </c>
      <c r="I8" s="19">
        <v>1240</v>
      </c>
      <c r="J8" s="19">
        <v>766</v>
      </c>
      <c r="K8" s="19">
        <v>336</v>
      </c>
      <c r="L8" s="19">
        <v>138</v>
      </c>
      <c r="M8" s="19">
        <v>0</v>
      </c>
    </row>
    <row r="9" spans="1:13" s="1" customFormat="1" ht="18" customHeight="1">
      <c r="A9" s="29" t="s">
        <v>48</v>
      </c>
      <c r="B9" s="19" t="s">
        <v>36</v>
      </c>
      <c r="C9" s="19">
        <v>1547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1547</v>
      </c>
      <c r="J9" s="19">
        <v>720</v>
      </c>
      <c r="K9" s="19">
        <v>317</v>
      </c>
      <c r="L9" s="19">
        <v>110</v>
      </c>
      <c r="M9" s="19">
        <v>400</v>
      </c>
    </row>
    <row r="10" spans="1:13" s="1" customFormat="1" ht="18" customHeight="1">
      <c r="A10" s="30"/>
      <c r="B10" s="19" t="s">
        <v>46</v>
      </c>
      <c r="C10" s="19">
        <v>630</v>
      </c>
      <c r="D10" s="17">
        <v>0</v>
      </c>
      <c r="E10" s="17"/>
      <c r="F10" s="17"/>
      <c r="G10" s="17"/>
      <c r="H10" s="17"/>
      <c r="I10" s="17">
        <v>630</v>
      </c>
      <c r="J10" s="17">
        <v>4</v>
      </c>
      <c r="K10" s="17">
        <v>204</v>
      </c>
      <c r="L10" s="17">
        <v>22</v>
      </c>
      <c r="M10" s="17">
        <v>400</v>
      </c>
    </row>
    <row r="11" spans="1:13" s="1" customFormat="1" ht="18" customHeight="1">
      <c r="A11" s="31"/>
      <c r="B11" s="19" t="s">
        <v>47</v>
      </c>
      <c r="C11" s="19">
        <v>917</v>
      </c>
      <c r="D11" s="17">
        <v>0</v>
      </c>
      <c r="E11" s="17"/>
      <c r="F11" s="17"/>
      <c r="G11" s="17"/>
      <c r="H11" s="17"/>
      <c r="I11" s="17">
        <v>917</v>
      </c>
      <c r="J11" s="17">
        <v>716</v>
      </c>
      <c r="K11" s="17">
        <v>113</v>
      </c>
      <c r="L11" s="17">
        <v>88</v>
      </c>
      <c r="M11" s="17"/>
    </row>
    <row r="12" spans="1:13" s="1" customFormat="1" ht="18" customHeight="1">
      <c r="A12" s="29" t="s">
        <v>49</v>
      </c>
      <c r="B12" s="19" t="s">
        <v>36</v>
      </c>
      <c r="C12" s="19">
        <v>2700</v>
      </c>
      <c r="D12" s="19">
        <v>1930</v>
      </c>
      <c r="E12" s="19">
        <v>1150</v>
      </c>
      <c r="F12" s="19">
        <v>110</v>
      </c>
      <c r="G12" s="19">
        <v>270</v>
      </c>
      <c r="H12" s="19">
        <v>400</v>
      </c>
      <c r="I12" s="19">
        <v>770</v>
      </c>
      <c r="J12" s="19">
        <v>10</v>
      </c>
      <c r="K12" s="19">
        <v>320</v>
      </c>
      <c r="L12" s="19">
        <v>40</v>
      </c>
      <c r="M12" s="19">
        <v>400</v>
      </c>
    </row>
    <row r="13" spans="1:13" s="1" customFormat="1" ht="18" customHeight="1">
      <c r="A13" s="30"/>
      <c r="B13" s="19" t="s">
        <v>46</v>
      </c>
      <c r="C13" s="19">
        <v>915</v>
      </c>
      <c r="D13" s="17">
        <v>265</v>
      </c>
      <c r="E13" s="17"/>
      <c r="F13" s="17">
        <v>110</v>
      </c>
      <c r="G13" s="17">
        <v>155</v>
      </c>
      <c r="H13" s="17"/>
      <c r="I13" s="17">
        <v>650</v>
      </c>
      <c r="J13" s="17">
        <v>10</v>
      </c>
      <c r="K13" s="17">
        <v>200</v>
      </c>
      <c r="L13" s="17">
        <v>40</v>
      </c>
      <c r="M13" s="17">
        <v>400</v>
      </c>
    </row>
    <row r="14" spans="1:13" s="1" customFormat="1" ht="18" customHeight="1">
      <c r="A14" s="31"/>
      <c r="B14" s="19" t="s">
        <v>47</v>
      </c>
      <c r="C14" s="19">
        <v>1785</v>
      </c>
      <c r="D14" s="17">
        <v>1665</v>
      </c>
      <c r="E14" s="17">
        <v>1150</v>
      </c>
      <c r="F14" s="17"/>
      <c r="G14" s="17">
        <v>115</v>
      </c>
      <c r="H14" s="17">
        <v>400</v>
      </c>
      <c r="I14" s="17">
        <v>120</v>
      </c>
      <c r="J14" s="17"/>
      <c r="K14" s="17">
        <v>120</v>
      </c>
      <c r="L14" s="17"/>
      <c r="M14" s="17"/>
    </row>
    <row r="15" spans="1:13" s="1" customFormat="1" ht="18" customHeight="1">
      <c r="A15" s="29" t="s">
        <v>50</v>
      </c>
      <c r="B15" s="19" t="s">
        <v>36</v>
      </c>
      <c r="C15" s="19">
        <v>2890</v>
      </c>
      <c r="D15" s="19">
        <v>2160</v>
      </c>
      <c r="E15" s="19">
        <v>1760</v>
      </c>
      <c r="F15" s="19">
        <v>0</v>
      </c>
      <c r="G15" s="19">
        <v>0</v>
      </c>
      <c r="H15" s="19">
        <v>400</v>
      </c>
      <c r="I15" s="19">
        <v>730</v>
      </c>
      <c r="J15" s="19">
        <v>50</v>
      </c>
      <c r="K15" s="19">
        <v>280</v>
      </c>
      <c r="L15" s="19">
        <v>50</v>
      </c>
      <c r="M15" s="19">
        <v>350</v>
      </c>
    </row>
    <row r="16" spans="1:13" s="1" customFormat="1" ht="18" customHeight="1">
      <c r="A16" s="30"/>
      <c r="B16" s="19" t="s">
        <v>46</v>
      </c>
      <c r="C16" s="19">
        <v>550</v>
      </c>
      <c r="D16" s="17">
        <v>0</v>
      </c>
      <c r="E16" s="17"/>
      <c r="F16" s="17"/>
      <c r="G16" s="17"/>
      <c r="H16" s="17"/>
      <c r="I16" s="17">
        <v>550</v>
      </c>
      <c r="J16" s="17"/>
      <c r="K16" s="17">
        <v>200</v>
      </c>
      <c r="L16" s="17"/>
      <c r="M16" s="17">
        <v>350</v>
      </c>
    </row>
    <row r="17" spans="1:13" s="1" customFormat="1" ht="18" customHeight="1">
      <c r="A17" s="31"/>
      <c r="B17" s="19" t="s">
        <v>47</v>
      </c>
      <c r="C17" s="19">
        <v>2340</v>
      </c>
      <c r="D17" s="17">
        <v>2160</v>
      </c>
      <c r="E17" s="17">
        <v>1760</v>
      </c>
      <c r="F17" s="17"/>
      <c r="G17" s="17"/>
      <c r="H17" s="17">
        <v>400</v>
      </c>
      <c r="I17" s="17">
        <v>180</v>
      </c>
      <c r="J17" s="17">
        <v>50</v>
      </c>
      <c r="K17" s="17">
        <v>80</v>
      </c>
      <c r="L17" s="17">
        <v>50</v>
      </c>
      <c r="M17" s="17"/>
    </row>
    <row r="18" spans="1:13" s="1" customFormat="1" ht="18" customHeight="1">
      <c r="A18" s="29" t="s">
        <v>51</v>
      </c>
      <c r="B18" s="19" t="s">
        <v>36</v>
      </c>
      <c r="C18" s="19">
        <v>1226</v>
      </c>
      <c r="D18" s="19">
        <v>625</v>
      </c>
      <c r="E18" s="19">
        <v>350</v>
      </c>
      <c r="F18" s="19">
        <v>55</v>
      </c>
      <c r="G18" s="19">
        <v>20</v>
      </c>
      <c r="H18" s="19">
        <v>200</v>
      </c>
      <c r="I18" s="19">
        <v>601</v>
      </c>
      <c r="J18" s="19">
        <v>20</v>
      </c>
      <c r="K18" s="19">
        <v>281</v>
      </c>
      <c r="L18" s="19">
        <v>0</v>
      </c>
      <c r="M18" s="19">
        <v>300</v>
      </c>
    </row>
    <row r="19" spans="1:13" s="1" customFormat="1" ht="18" customHeight="1">
      <c r="A19" s="30"/>
      <c r="B19" s="19" t="s">
        <v>46</v>
      </c>
      <c r="C19" s="19">
        <v>652</v>
      </c>
      <c r="D19" s="17">
        <v>74</v>
      </c>
      <c r="E19" s="17"/>
      <c r="F19" s="17">
        <v>55</v>
      </c>
      <c r="G19" s="17">
        <v>19</v>
      </c>
      <c r="H19" s="17"/>
      <c r="I19" s="17">
        <v>578</v>
      </c>
      <c r="J19" s="17">
        <v>20</v>
      </c>
      <c r="K19" s="17">
        <v>258</v>
      </c>
      <c r="L19" s="17"/>
      <c r="M19" s="17">
        <v>300</v>
      </c>
    </row>
    <row r="20" spans="1:13" s="1" customFormat="1" ht="18" customHeight="1">
      <c r="A20" s="31"/>
      <c r="B20" s="19" t="s">
        <v>47</v>
      </c>
      <c r="C20" s="19">
        <v>574</v>
      </c>
      <c r="D20" s="17">
        <v>551</v>
      </c>
      <c r="E20" s="17">
        <v>350</v>
      </c>
      <c r="F20" s="17"/>
      <c r="G20" s="17">
        <v>1</v>
      </c>
      <c r="H20" s="17">
        <v>200</v>
      </c>
      <c r="I20" s="17">
        <v>23</v>
      </c>
      <c r="J20" s="17"/>
      <c r="K20" s="17">
        <v>23</v>
      </c>
      <c r="L20" s="17"/>
      <c r="M20" s="17"/>
    </row>
    <row r="21" spans="1:13" s="1" customFormat="1" ht="18" customHeight="1">
      <c r="A21" s="29" t="s">
        <v>52</v>
      </c>
      <c r="B21" s="19" t="s">
        <v>36</v>
      </c>
      <c r="C21" s="19">
        <v>230</v>
      </c>
      <c r="D21" s="19">
        <v>230</v>
      </c>
      <c r="E21" s="19">
        <v>100</v>
      </c>
      <c r="F21" s="19">
        <v>90</v>
      </c>
      <c r="G21" s="19">
        <v>40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</row>
    <row r="22" spans="1:13" s="1" customFormat="1" ht="18" customHeight="1">
      <c r="A22" s="30"/>
      <c r="B22" s="19" t="s">
        <v>46</v>
      </c>
      <c r="C22" s="19">
        <v>110</v>
      </c>
      <c r="D22" s="17">
        <v>110</v>
      </c>
      <c r="E22" s="17"/>
      <c r="F22" s="17">
        <v>90</v>
      </c>
      <c r="G22" s="17">
        <v>20</v>
      </c>
      <c r="H22" s="17"/>
      <c r="I22" s="17">
        <v>0</v>
      </c>
      <c r="J22" s="17"/>
      <c r="K22" s="17"/>
      <c r="L22" s="17"/>
      <c r="M22" s="17"/>
    </row>
    <row r="23" spans="1:13" s="1" customFormat="1" ht="18" customHeight="1">
      <c r="A23" s="31"/>
      <c r="B23" s="19" t="s">
        <v>47</v>
      </c>
      <c r="C23" s="19">
        <v>120</v>
      </c>
      <c r="D23" s="17">
        <v>120</v>
      </c>
      <c r="E23" s="17">
        <v>100</v>
      </c>
      <c r="F23" s="17"/>
      <c r="G23" s="17">
        <v>20</v>
      </c>
      <c r="H23" s="17"/>
      <c r="I23" s="17">
        <v>0</v>
      </c>
      <c r="J23" s="17"/>
      <c r="K23" s="17"/>
      <c r="L23" s="17"/>
      <c r="M23" s="17"/>
    </row>
    <row r="24" spans="1:13" s="1" customFormat="1" ht="18" customHeight="1">
      <c r="A24" s="29" t="s">
        <v>53</v>
      </c>
      <c r="B24" s="19" t="s">
        <v>36</v>
      </c>
      <c r="C24" s="19">
        <v>200</v>
      </c>
      <c r="D24" s="19">
        <v>200</v>
      </c>
      <c r="E24" s="19">
        <v>0</v>
      </c>
      <c r="F24" s="19">
        <v>0</v>
      </c>
      <c r="G24" s="19">
        <v>0</v>
      </c>
      <c r="H24" s="19">
        <v>200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</row>
    <row r="25" spans="1:13" ht="18" customHeight="1">
      <c r="A25" s="30"/>
      <c r="B25" s="19" t="s">
        <v>46</v>
      </c>
      <c r="C25" s="19">
        <v>0</v>
      </c>
      <c r="D25" s="17">
        <v>0</v>
      </c>
      <c r="E25" s="17"/>
      <c r="F25" s="17"/>
      <c r="G25" s="17"/>
      <c r="H25" s="17"/>
      <c r="I25" s="17">
        <v>0</v>
      </c>
      <c r="J25" s="17"/>
      <c r="K25" s="17"/>
      <c r="L25" s="17"/>
      <c r="M25" s="17"/>
    </row>
    <row r="26" spans="1:13" ht="18" customHeight="1">
      <c r="A26" s="31"/>
      <c r="B26" s="19" t="s">
        <v>47</v>
      </c>
      <c r="C26" s="19">
        <v>200</v>
      </c>
      <c r="D26" s="17">
        <v>200</v>
      </c>
      <c r="E26" s="17"/>
      <c r="F26" s="17"/>
      <c r="G26" s="17"/>
      <c r="H26" s="17">
        <v>200</v>
      </c>
      <c r="I26" s="17">
        <v>0</v>
      </c>
      <c r="J26" s="17"/>
      <c r="K26" s="17"/>
      <c r="L26" s="17"/>
      <c r="M26" s="17"/>
    </row>
  </sheetData>
  <mergeCells count="14">
    <mergeCell ref="A21:A23"/>
    <mergeCell ref="A24:A26"/>
    <mergeCell ref="A6:A8"/>
    <mergeCell ref="A9:A11"/>
    <mergeCell ref="A12:A14"/>
    <mergeCell ref="A15:A17"/>
    <mergeCell ref="A18:A20"/>
    <mergeCell ref="D4:H4"/>
    <mergeCell ref="I4:M4"/>
    <mergeCell ref="L3:M3"/>
    <mergeCell ref="A2:M2"/>
    <mergeCell ref="A4:A5"/>
    <mergeCell ref="B4:B5"/>
    <mergeCell ref="C4:C5"/>
  </mergeCells>
  <phoneticPr fontId="1" type="noConversion"/>
  <printOptions horizontalCentered="1"/>
  <pageMargins left="0.3" right="0.28999999999999998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集体个人</vt:lpstr>
      <vt:lpstr>国有其它</vt:lpstr>
      <vt:lpstr>集体个人!Print_Titles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2016-06-01T09:09:14Z</dcterms:created>
  <dcterms:modified xsi:type="dcterms:W3CDTF">2019-01-04T00:16:09Z</dcterms:modified>
</cp:coreProperties>
</file>