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43" windowHeight="9960"/>
  </bookViews>
  <sheets>
    <sheet name="Sheet3" sheetId="3" r:id="rId1"/>
  </sheets>
  <definedNames>
    <definedName name="_xlnm._FilterDatabase" localSheetId="0" hidden="1">Sheet3!$A$3:$L$187</definedName>
    <definedName name="_xlnm.Print_Titles" localSheetId="0">Sheet3!$3:$3</definedName>
  </definedNames>
  <calcPr calcId="144525" concurrentCalc="0"/>
</workbook>
</file>

<file path=xl/sharedStrings.xml><?xml version="1.0" encoding="utf-8"?>
<sst xmlns="http://schemas.openxmlformats.org/spreadsheetml/2006/main" count="1370" uniqueCount="727">
  <si>
    <r>
      <rPr>
        <b/>
        <sz val="11"/>
        <rFont val="Times New Roman"/>
        <charset val="134"/>
      </rPr>
      <t>附件</t>
    </r>
    <r>
      <rPr>
        <b/>
        <sz val="11"/>
        <rFont val="Times New Roman"/>
        <charset val="134"/>
      </rPr>
      <t>:</t>
    </r>
  </si>
  <si>
    <r>
      <rPr>
        <sz val="18"/>
        <rFont val="Times New Roman"/>
        <charset val="134"/>
      </rPr>
      <t>2019</t>
    </r>
    <r>
      <rPr>
        <sz val="18"/>
        <rFont val="方正小标宋_GBK"/>
        <charset val="134"/>
      </rPr>
      <t>年度第八批创新型省份建设专项资金（重点领域研发计划）项目经费明细表（分发）</t>
    </r>
  </si>
  <si>
    <t>单位</t>
  </si>
  <si>
    <t>参与单位</t>
  </si>
  <si>
    <r>
      <rPr>
        <b/>
        <sz val="11"/>
        <rFont val="Times New Roman"/>
        <charset val="134"/>
      </rPr>
      <t>拨款</t>
    </r>
    <r>
      <rPr>
        <b/>
        <sz val="11"/>
        <rFont val="Times New Roman"/>
        <charset val="134"/>
      </rPr>
      <t xml:space="preserve">
</t>
    </r>
    <r>
      <rPr>
        <b/>
        <sz val="11"/>
        <rFont val="宋体"/>
        <charset val="134"/>
      </rPr>
      <t>（万元）</t>
    </r>
  </si>
  <si>
    <t>项目名称</t>
  </si>
  <si>
    <t>项目负责人</t>
  </si>
  <si>
    <t>实施年限</t>
  </si>
  <si>
    <t>项目编号</t>
  </si>
  <si>
    <t>功能科目</t>
  </si>
  <si>
    <t>政府预算经济科目</t>
  </si>
  <si>
    <t>部门预算经济科目</t>
  </si>
  <si>
    <r>
      <rPr>
        <b/>
        <sz val="11"/>
        <rFont val="Times New Roman"/>
        <charset val="134"/>
      </rPr>
      <t>合</t>
    </r>
    <r>
      <rPr>
        <b/>
        <sz val="11"/>
        <rFont val="Times New Roman"/>
        <charset val="134"/>
      </rPr>
      <t xml:space="preserve">   </t>
    </r>
    <r>
      <rPr>
        <b/>
        <sz val="11"/>
        <rFont val="宋体"/>
        <charset val="134"/>
      </rPr>
      <t>计</t>
    </r>
  </si>
  <si>
    <t>省直小计</t>
  </si>
  <si>
    <t>省教育厅</t>
  </si>
  <si>
    <t>省教育厅小计</t>
  </si>
  <si>
    <t>中南大学</t>
  </si>
  <si>
    <t>小计</t>
  </si>
  <si>
    <t>湖南源达新材料有限公司</t>
  </si>
  <si>
    <t>铝金属燃料电池的产业化研究与示范应用</t>
  </si>
  <si>
    <t>王海燕</t>
  </si>
  <si>
    <t>2019.9-2021.9</t>
  </si>
  <si>
    <t>2019GK2033</t>
  </si>
  <si>
    <r>
      <rPr>
        <sz val="11"/>
        <rFont val="Times New Roman"/>
        <charset val="134"/>
      </rPr>
      <t>2060902</t>
    </r>
    <r>
      <rPr>
        <sz val="11"/>
        <rFont val="宋体"/>
        <charset val="134"/>
      </rPr>
      <t>重点研发计划</t>
    </r>
  </si>
  <si>
    <r>
      <rPr>
        <sz val="11"/>
        <rFont val="Times New Roman"/>
        <charset val="134"/>
      </rPr>
      <t>50502</t>
    </r>
    <r>
      <rPr>
        <sz val="11"/>
        <rFont val="宋体"/>
        <charset val="134"/>
      </rPr>
      <t>商品和服务支出</t>
    </r>
  </si>
  <si>
    <r>
      <rPr>
        <sz val="11"/>
        <rFont val="Times New Roman"/>
        <charset val="134"/>
      </rPr>
      <t>30299</t>
    </r>
    <r>
      <rPr>
        <sz val="11"/>
        <rFont val="宋体"/>
        <charset val="134"/>
      </rPr>
      <t>其他商品和服务支出</t>
    </r>
  </si>
  <si>
    <t>/</t>
  </si>
  <si>
    <t>二维材料自旋输运及原型量子器件的研究</t>
  </si>
  <si>
    <t>刘艳平</t>
  </si>
  <si>
    <t>2019GK2233</t>
  </si>
  <si>
    <t>湖南万容科技股份有限公司、金驰能源材料有限公司、湖南江冶机电科技股份有限公司</t>
  </si>
  <si>
    <t>典型城市矿产绿色循环关键技术及应用示范</t>
  </si>
  <si>
    <t>田庆华</t>
  </si>
  <si>
    <t>2019SK2061</t>
  </si>
  <si>
    <t>长沙深宇生物科技有限公司</t>
  </si>
  <si>
    <r>
      <rPr>
        <sz val="11"/>
        <rFont val="Times New Roman"/>
        <charset val="134"/>
      </rPr>
      <t>OSF</t>
    </r>
    <r>
      <rPr>
        <sz val="11"/>
        <rFont val="宋体"/>
        <charset val="134"/>
      </rPr>
      <t>癌变风险预测模型的研究与临床应用</t>
    </r>
  </si>
  <si>
    <t>王丹玲</t>
  </si>
  <si>
    <t>2019SK2124</t>
  </si>
  <si>
    <t>中南大学湘雅三医院、长沙民政职业技术学院、北京推想科技有限公司</t>
  </si>
  <si>
    <t>湖南省积极老龄化综合技术集成与示范</t>
  </si>
  <si>
    <t>唐四元</t>
  </si>
  <si>
    <t>2019SK2141</t>
  </si>
  <si>
    <t>湖南华林伟博消防安全工程有限公司、杭州海康威视数字技术有限公司长沙分公司</t>
  </si>
  <si>
    <t>大湘西地区木结构连片居住区防火救灾能力提升研究与示范</t>
  </si>
  <si>
    <t>柳思勉</t>
  </si>
  <si>
    <t>2019SK2183</t>
  </si>
  <si>
    <t>外泌体微流控分离检测系统研究及肺癌检测应用</t>
  </si>
  <si>
    <t>蒋炳炎</t>
  </si>
  <si>
    <t>2019SK2221</t>
  </si>
  <si>
    <t>湖南省环境保护科学研究院、赛恩斯环保股份有限公司</t>
  </si>
  <si>
    <t>重金属危险固废安全处置关键技术与应用</t>
  </si>
  <si>
    <t>柯勇</t>
  </si>
  <si>
    <t>2019SK2291</t>
  </si>
  <si>
    <t>株洲国创轨道科技有限公司、湖南宝惠丰新材料科技有限公司</t>
  </si>
  <si>
    <t>列车高比吸能轻质镁合金大型构件制备技术及基础研究</t>
  </si>
  <si>
    <t>刘楚明</t>
  </si>
  <si>
    <t>2019WK2061</t>
  </si>
  <si>
    <t>长沙理工大学、湖南引领智能装备有限公司</t>
  </si>
  <si>
    <t>高吸能高使役镁合金成分设计及其制备成形与服役行为研究</t>
  </si>
  <si>
    <t>杨续跃</t>
  </si>
  <si>
    <t>2019WK2062</t>
  </si>
  <si>
    <t>中南大学湘雅医院</t>
  </si>
  <si>
    <r>
      <rPr>
        <sz val="11"/>
        <rFont val="Times New Roman"/>
        <charset val="134"/>
      </rPr>
      <t>前线医疗科技</t>
    </r>
    <r>
      <rPr>
        <sz val="11"/>
        <rFont val="Times New Roman"/>
        <charset val="134"/>
      </rPr>
      <t>(</t>
    </r>
    <r>
      <rPr>
        <sz val="11"/>
        <rFont val="宋体"/>
        <charset val="134"/>
      </rPr>
      <t>深圳</t>
    </r>
    <r>
      <rPr>
        <sz val="11"/>
        <rFont val="Times New Roman"/>
        <charset val="134"/>
      </rPr>
      <t>)</t>
    </r>
    <r>
      <rPr>
        <sz val="11"/>
        <rFont val="宋体"/>
        <charset val="134"/>
      </rPr>
      <t>有限公司</t>
    </r>
  </si>
  <si>
    <r>
      <rPr>
        <sz val="11"/>
        <rFont val="Times New Roman"/>
        <charset val="134"/>
      </rPr>
      <t>甲状腺</t>
    </r>
    <r>
      <rPr>
        <sz val="11"/>
        <rFont val="Times New Roman"/>
        <charset val="134"/>
      </rPr>
      <t>/</t>
    </r>
    <r>
      <rPr>
        <sz val="11"/>
        <rFont val="宋体"/>
        <charset val="134"/>
      </rPr>
      <t>乳腺结节智能诊断模型及个体化精准治疗体系的建立</t>
    </r>
  </si>
  <si>
    <t>常实</t>
  </si>
  <si>
    <t>2019SK2031</t>
  </si>
  <si>
    <t>长沙理工大学、湖南中心网信科技有限公司</t>
  </si>
  <si>
    <t>陈子华</t>
  </si>
  <si>
    <t>2019SK2143</t>
  </si>
  <si>
    <r>
      <rPr>
        <sz val="11"/>
        <rFont val="Times New Roman"/>
        <charset val="134"/>
      </rPr>
      <t>lncRNA</t>
    </r>
    <r>
      <rPr>
        <sz val="11"/>
        <rFont val="宋体"/>
        <charset val="134"/>
      </rPr>
      <t>和</t>
    </r>
    <r>
      <rPr>
        <sz val="11"/>
        <rFont val="Times New Roman"/>
        <charset val="134"/>
      </rPr>
      <t>circRNA</t>
    </r>
    <r>
      <rPr>
        <sz val="11"/>
        <rFont val="宋体"/>
        <charset val="134"/>
      </rPr>
      <t>调控网络在膀胱癌靶向治疗中的研究</t>
    </r>
  </si>
  <si>
    <t>祖雄兵</t>
  </si>
  <si>
    <t>2019SK2202</t>
  </si>
  <si>
    <t>中南大学湘雅二医院、中国科学院化学研究所</t>
  </si>
  <si>
    <t>肺癌铂类化疗与免疫治疗的药物基因组研究与个体化精准治疗体系的建立</t>
  </si>
  <si>
    <t>刘昭前</t>
  </si>
  <si>
    <t>2019SK2251</t>
  </si>
  <si>
    <t>深圳埃米迦医药生物科技有限公司</t>
  </si>
  <si>
    <t>埃米银抗癌的作用机制与应用安全性研究</t>
  </si>
  <si>
    <t>谢辉</t>
  </si>
  <si>
    <t>2019SK2301</t>
  </si>
  <si>
    <t>中南大学湘雅二医院</t>
  </si>
  <si>
    <t>中南林业科技大学</t>
  </si>
  <si>
    <t>急性高危胸痛相关疾病救治体系建立及新技术研发应用与推广</t>
  </si>
  <si>
    <t>唐浩</t>
  </si>
  <si>
    <t>2019SK2022</t>
  </si>
  <si>
    <t>西安电子科技大学、湖南司法警官职业学院</t>
  </si>
  <si>
    <t>基于影像组学和基因代谢组学冰毒成瘾复吸预测模型研究</t>
  </si>
  <si>
    <t>刘军</t>
  </si>
  <si>
    <t>2019SK2131</t>
  </si>
  <si>
    <t>瞬时受体电位势分子在肝纤维化中的作用及其机制研究</t>
  </si>
  <si>
    <t>徐迅迪</t>
  </si>
  <si>
    <t>2019SK2242</t>
  </si>
  <si>
    <r>
      <rPr>
        <sz val="11"/>
        <rFont val="Times New Roman"/>
        <charset val="134"/>
      </rPr>
      <t>基于</t>
    </r>
    <r>
      <rPr>
        <sz val="11"/>
        <rFont val="Times New Roman"/>
        <charset val="134"/>
      </rPr>
      <t>hCTR1</t>
    </r>
    <r>
      <rPr>
        <sz val="11"/>
        <rFont val="宋体"/>
        <charset val="134"/>
      </rPr>
      <t>靶点的分子探针在肺癌诊断与铂类药物耐药监测及其靶向放射治疗的基础研究</t>
    </r>
  </si>
  <si>
    <t>王云华</t>
  </si>
  <si>
    <t>2019SK2252</t>
  </si>
  <si>
    <t>肺癌的早期诊断、精准治疗及发病机制的体系研究</t>
  </si>
  <si>
    <t>喻风雷</t>
  </si>
  <si>
    <t>2019SK2253</t>
  </si>
  <si>
    <r>
      <rPr>
        <sz val="11"/>
        <rFont val="Times New Roman"/>
        <charset val="134"/>
      </rPr>
      <t>湖南岳麓山数据科学与技术研究院有限公司、中国移动通信集团湖南有限公司、</t>
    </r>
    <r>
      <rPr>
        <sz val="11"/>
        <rFont val="Times New Roman"/>
        <charset val="134"/>
      </rPr>
      <t xml:space="preserve"> </t>
    </r>
    <r>
      <rPr>
        <sz val="11"/>
        <rFont val="宋体"/>
        <charset val="134"/>
      </rPr>
      <t>湖南网数科技有限公司</t>
    </r>
  </si>
  <si>
    <t>支撑全网运营的新一代区域医疗信息基础设施关键技术研发与应用</t>
  </si>
  <si>
    <t>黎志宏</t>
  </si>
  <si>
    <t>2019WK2071</t>
  </si>
  <si>
    <t>系统性红斑狼疮发病机制及诊治关键技术研究</t>
  </si>
  <si>
    <r>
      <rPr>
        <sz val="11"/>
        <rFont val="Times New Roman"/>
        <charset val="134"/>
      </rPr>
      <t>赵</t>
    </r>
    <r>
      <rPr>
        <sz val="11"/>
        <rFont val="Times New Roman"/>
        <charset val="134"/>
      </rPr>
      <t xml:space="preserve"> </t>
    </r>
    <r>
      <rPr>
        <sz val="11"/>
        <rFont val="宋体"/>
        <charset val="134"/>
      </rPr>
      <t>明</t>
    </r>
  </si>
  <si>
    <t>2019WK2081</t>
  </si>
  <si>
    <t>中南大学湘雅三医院</t>
  </si>
  <si>
    <t>炎症性肠病综合防治关键技术研究</t>
  </si>
  <si>
    <t>王晓艳</t>
  </si>
  <si>
    <t>2019SK2041</t>
  </si>
  <si>
    <t>湖南大学</t>
  </si>
  <si>
    <t>湖南海利锂电科技股份有限公司、中南大学</t>
  </si>
  <si>
    <t>高温聚合物电解质膜燃料电池关键材料研究</t>
  </si>
  <si>
    <t>王双印</t>
  </si>
  <si>
    <t>2019GK2031</t>
  </si>
  <si>
    <t>长沙景嘉微电子股份有限公司</t>
  </si>
  <si>
    <t>自主可控物理不可克隆芯片研发</t>
  </si>
  <si>
    <t>张吉良</t>
  </si>
  <si>
    <t>2019GK2082</t>
  </si>
  <si>
    <t>湖南湖大三佳车辆技术装备有限公司、湖南猎豹汽车股份有限公司、湖南湘江智能科技创新中心有限公司</t>
  </si>
  <si>
    <t>智慧车列系统技术平台研发与示范应用</t>
  </si>
  <si>
    <t>胡满江</t>
  </si>
  <si>
    <t>2019GK2151</t>
  </si>
  <si>
    <t>株洲中车时代电气股份有限公司</t>
  </si>
  <si>
    <t>水下运载装备推进与控制关键技术研究</t>
  </si>
  <si>
    <t>徐彪</t>
  </si>
  <si>
    <t>2019GK2161</t>
  </si>
  <si>
    <t>湖南利德电子浆料股份有限公司</t>
  </si>
  <si>
    <t>背面钝化晶体硅太阳能电池铝浆研究与产业化</t>
  </si>
  <si>
    <t>张世国</t>
  </si>
  <si>
    <t>2019GK2235</t>
  </si>
  <si>
    <t>长沙新材料产业研究院有限公司</t>
  </si>
  <si>
    <t>面向太空显示的薄膜晶体管研究</t>
  </si>
  <si>
    <t>胡袁源</t>
  </si>
  <si>
    <t>2019GK2245</t>
  </si>
  <si>
    <t>湖南省地质环境监测总站、湖南理工学院</t>
  </si>
  <si>
    <t>新时代国土空间规划关键技术研究与示范</t>
  </si>
  <si>
    <t>李军</t>
  </si>
  <si>
    <t>2019SK2102</t>
  </si>
  <si>
    <t>湖南省建筑科学研究院有限责任公司、中机国际工程设计研究院有限责任公司、湖南大麓科技有限公司</t>
  </si>
  <si>
    <t>黑臭水体治理关键技术研究与示范</t>
  </si>
  <si>
    <t>余健</t>
  </si>
  <si>
    <t>2019SK2111</t>
  </si>
  <si>
    <r>
      <rPr>
        <sz val="11"/>
        <rFont val="Times New Roman"/>
        <charset val="134"/>
      </rPr>
      <t>基于</t>
    </r>
    <r>
      <rPr>
        <sz val="11"/>
        <rFont val="Times New Roman"/>
        <charset val="134"/>
      </rPr>
      <t>BWIM</t>
    </r>
    <r>
      <rPr>
        <sz val="11"/>
        <rFont val="宋体"/>
        <charset val="134"/>
      </rPr>
      <t>的在役正交异性钢桥面疲劳寿命智能预测与评估</t>
    </r>
  </si>
  <si>
    <t>赵华</t>
  </si>
  <si>
    <t>2019SK2172</t>
  </si>
  <si>
    <t>抗肿瘤药物生物合成及恶性肿瘤靶向治疗研究</t>
  </si>
  <si>
    <t>谭蔚泓</t>
  </si>
  <si>
    <t>2019SK2201</t>
  </si>
  <si>
    <t>湖南泰谷生态工程有限公司</t>
  </si>
  <si>
    <t>外源物质和金属螯合剂对提高苎麻重金属吸附效率与机理以及土壤和污水重金属污染修复与示范应用研究</t>
  </si>
  <si>
    <t>谭小飞</t>
  </si>
  <si>
    <t>2019NK2062</t>
  </si>
  <si>
    <t>中南大学、湖南洪盛源油茶科技股份有限公司</t>
  </si>
  <si>
    <t>油茶代谢化合物生物炼制应用基础研究创新与新技术</t>
  </si>
  <si>
    <t>郭新红</t>
  </si>
  <si>
    <t>2019NK2081</t>
  </si>
  <si>
    <t>长沙理工大学</t>
  </si>
  <si>
    <t>湖南省交通科学研究院有限公司、湖南省高速公路集团有限公司</t>
  </si>
  <si>
    <t>湖南省高速公路运营安全智能提升关键技术</t>
  </si>
  <si>
    <t>付宏渊</t>
  </si>
  <si>
    <t>2019SK2171</t>
  </si>
  <si>
    <t>北京航天斯达科技有限公司</t>
  </si>
  <si>
    <t>毁灭性碰撞时护栏立柱横向抗力的原位无损检测技术及仪器研制</t>
  </si>
  <si>
    <t>雷正保</t>
  </si>
  <si>
    <t>2019SK2174</t>
  </si>
  <si>
    <t>湘潭大学</t>
  </si>
  <si>
    <t>耒阳市京山化工有限公司</t>
  </si>
  <si>
    <t>全固态锂硫电池的构筑及关键材料研究</t>
  </si>
  <si>
    <t>罗志高</t>
  </si>
  <si>
    <t>2019GK2032</t>
  </si>
  <si>
    <t>中国石化集团资产经营管理有限公司、湖南大学、湖南科技大学</t>
  </si>
  <si>
    <t>聚酰胺材料单体新型催化剂研制及其绿色制造技术</t>
  </si>
  <si>
    <t>游奎一</t>
  </si>
  <si>
    <t>2019GK2041</t>
  </si>
  <si>
    <t>湖南景翌湘台环保高新技术开发有限公司、中南大学</t>
  </si>
  <si>
    <t>黑臭水体水质监控、检测及综合治理关键技术</t>
  </si>
  <si>
    <t>胡夏一</t>
  </si>
  <si>
    <t>2019SK2112</t>
  </si>
  <si>
    <t>湖南云中再生科技股份有限公司</t>
  </si>
  <si>
    <t>基于生物质材料改性的沥青混合料再生利用关键技术研究与示范</t>
  </si>
  <si>
    <t>刘克非</t>
  </si>
  <si>
    <t>2019GK2244</t>
  </si>
  <si>
    <t>湖南大学、湖南省金峰机械科技有限公司</t>
  </si>
  <si>
    <t>芦苇笋智能采收关键技术研究与装备研发</t>
  </si>
  <si>
    <t>高自成</t>
  </si>
  <si>
    <t>2019NK2022</t>
  </si>
  <si>
    <r>
      <rPr>
        <sz val="11"/>
        <rFont val="Times New Roman"/>
        <charset val="134"/>
      </rPr>
      <t>湖南工业大学、</t>
    </r>
    <r>
      <rPr>
        <sz val="11"/>
        <rFont val="Times New Roman"/>
        <charset val="134"/>
      </rPr>
      <t xml:space="preserve"> </t>
    </r>
    <r>
      <rPr>
        <sz val="11"/>
        <rFont val="宋体"/>
        <charset val="134"/>
      </rPr>
      <t>湖南微著生物科技有限公司</t>
    </r>
  </si>
  <si>
    <t>低桔霉素红曲米产品研发与示范</t>
  </si>
  <si>
    <t>刘俊</t>
  </si>
  <si>
    <t>2019NK2111</t>
  </si>
  <si>
    <t>湖南工业大学</t>
  </si>
  <si>
    <t>湖南云智迅联科技发展有限公司、成都四威功率电子科技有限公司</t>
  </si>
  <si>
    <t>工业装备运维中多模态大数据的知识理解与应用</t>
  </si>
  <si>
    <t>李长云</t>
  </si>
  <si>
    <t>2019GK2133</t>
  </si>
  <si>
    <t>湖南省顺鸿智能科技有限公司</t>
  </si>
  <si>
    <r>
      <rPr>
        <sz val="11"/>
        <rFont val="Times New Roman"/>
        <charset val="134"/>
      </rPr>
      <t>基于多波段多极化</t>
    </r>
    <r>
      <rPr>
        <sz val="11"/>
        <rFont val="Times New Roman"/>
        <charset val="134"/>
      </rPr>
      <t>SAR</t>
    </r>
    <r>
      <rPr>
        <sz val="11"/>
        <rFont val="宋体"/>
        <charset val="134"/>
      </rPr>
      <t>的公路沿线滑坡灾害早期预警与智能识别</t>
    </r>
  </si>
  <si>
    <t>高贵</t>
  </si>
  <si>
    <t>2019SK2173</t>
  </si>
  <si>
    <t>湖南科技大学</t>
  </si>
  <si>
    <t>先进储能材料国家工程研究中心有限责任公司</t>
  </si>
  <si>
    <t>超低铂载量的燃料电池阴极催化剂应用化的关键技术研究</t>
  </si>
  <si>
    <t>易清风</t>
  </si>
  <si>
    <t>2019GK2034</t>
  </si>
  <si>
    <t>北京超图软件股份有限公司长沙分公司</t>
  </si>
  <si>
    <t>基于多源时空地理大数据的深度学习智能处理关键技术与应用</t>
  </si>
  <si>
    <t>王艳军</t>
  </si>
  <si>
    <t>2019GK2132</t>
  </si>
  <si>
    <t>金杯电工电磁线有限公司</t>
  </si>
  <si>
    <t>高端耐电晕漆包线漆的生产工艺技术研发与应用</t>
  </si>
  <si>
    <t>曾荣今</t>
  </si>
  <si>
    <t>2019GK2237</t>
  </si>
  <si>
    <t>湖南师范大学</t>
  </si>
  <si>
    <t>青少年陶瓷创意的数字化教育协同平台研究</t>
  </si>
  <si>
    <t>王贞</t>
  </si>
  <si>
    <t>2019GK2142</t>
  </si>
  <si>
    <t>韶山常佰通生物科技有限公司、长沙天安生物科技有限公司</t>
  </si>
  <si>
    <t>调节炎症性肠病黏膜免疫及其微环境的微生态制剂研发</t>
  </si>
  <si>
    <t>刘如石</t>
  </si>
  <si>
    <t>2019SK2042</t>
  </si>
  <si>
    <t>湖南中医药大学</t>
  </si>
  <si>
    <t>第一附属医院</t>
  </si>
  <si>
    <t>中南大学湘雅二医院、中南大学湘雅医院</t>
  </si>
  <si>
    <t>孤独症谱系障碍中西医结合早期干预关键技术研究及创新体系建设</t>
  </si>
  <si>
    <t>张涤</t>
  </si>
  <si>
    <t>2019SK2081</t>
  </si>
  <si>
    <t>长沙瀚云信息科技有限公司</t>
  </si>
  <si>
    <r>
      <rPr>
        <sz val="11"/>
        <rFont val="Times New Roman"/>
        <charset val="134"/>
      </rPr>
      <t>基于</t>
    </r>
    <r>
      <rPr>
        <sz val="11"/>
        <rFont val="Times New Roman"/>
        <charset val="134"/>
      </rPr>
      <t>“</t>
    </r>
    <r>
      <rPr>
        <sz val="11"/>
        <rFont val="宋体"/>
        <charset val="134"/>
      </rPr>
      <t>四时调阳</t>
    </r>
    <r>
      <rPr>
        <sz val="11"/>
        <rFont val="Times New Roman"/>
        <charset val="134"/>
      </rPr>
      <t>”</t>
    </r>
    <r>
      <rPr>
        <sz val="11"/>
        <rFont val="宋体"/>
        <charset val="134"/>
      </rPr>
      <t>思想构建中医</t>
    </r>
    <r>
      <rPr>
        <sz val="11"/>
        <rFont val="Times New Roman"/>
        <charset val="134"/>
      </rPr>
      <t>“</t>
    </r>
    <r>
      <rPr>
        <sz val="11"/>
        <rFont val="宋体"/>
        <charset val="134"/>
      </rPr>
      <t>治未病</t>
    </r>
    <r>
      <rPr>
        <sz val="11"/>
        <rFont val="Times New Roman"/>
        <charset val="134"/>
      </rPr>
      <t>”</t>
    </r>
    <r>
      <rPr>
        <sz val="11"/>
        <rFont val="宋体"/>
        <charset val="134"/>
      </rPr>
      <t>防治体系与新型网络健康管理平台的研究</t>
    </r>
  </si>
  <si>
    <t>陈新宇</t>
  </si>
  <si>
    <t>2019SK2321</t>
  </si>
  <si>
    <t>湖南农业大学</t>
  </si>
  <si>
    <t>中国科学院亚热带农业生态研究所、湖南省林业科学院、湖南元想科技有限公司</t>
  </si>
  <si>
    <t>洞庭湖南荻生态效应评价与种质资源保护关键技术研究</t>
  </si>
  <si>
    <t>易自力</t>
  </si>
  <si>
    <t>2019NK2011</t>
  </si>
  <si>
    <r>
      <rPr>
        <sz val="11"/>
        <rFont val="Times New Roman"/>
        <charset val="134"/>
      </rPr>
      <t>华中农业大学、</t>
    </r>
    <r>
      <rPr>
        <sz val="11"/>
        <rFont val="Times New Roman"/>
        <charset val="134"/>
      </rPr>
      <t xml:space="preserve"> </t>
    </r>
    <r>
      <rPr>
        <sz val="11"/>
        <rFont val="宋体"/>
        <charset val="134"/>
      </rPr>
      <t>中国科学院亚热带农业生态研究所、</t>
    </r>
    <r>
      <rPr>
        <sz val="11"/>
        <rFont val="Times New Roman"/>
        <charset val="134"/>
      </rPr>
      <t xml:space="preserve"> </t>
    </r>
    <r>
      <rPr>
        <sz val="11"/>
        <rFont val="宋体"/>
        <charset val="134"/>
      </rPr>
      <t>湖南国测生物科技有限公司</t>
    </r>
  </si>
  <si>
    <t>非洲猪瘟精准、高灵敏和超快速检测新技术的创制及应用</t>
  </si>
  <si>
    <t>杨毅</t>
  </si>
  <si>
    <t>2019NK2171</t>
  </si>
  <si>
    <t>新宁县宝丰园艺有限公司、郴州展翔绿色农业有限公司、洪江市农业科学研究所</t>
  </si>
  <si>
    <t>柑橘贮藏加工型品种筛选及绿色生产技术集成与示范</t>
  </si>
  <si>
    <t>龙桂友</t>
  </si>
  <si>
    <t>2019NK2051</t>
  </si>
  <si>
    <t>湖南汇升生物科技有限公司、湖南米珍宝生物高科技有限公司、长沙理工大学</t>
  </si>
  <si>
    <t>低值大米深加工综合安全利用与示范</t>
  </si>
  <si>
    <t>吴卫国</t>
  </si>
  <si>
    <t>2019NK2131</t>
  </si>
  <si>
    <t>长沙桑铼特农业机械设备有限公司</t>
  </si>
  <si>
    <t>叶菜钵苗高速自动移栽关键技术与装备研究</t>
  </si>
  <si>
    <t>石毅新</t>
  </si>
  <si>
    <t>2019NK2141</t>
  </si>
  <si>
    <t>湖南省农友农业装备股份有限公司</t>
  </si>
  <si>
    <t>菜用油菜菜苔智能收获技术与装备研发</t>
  </si>
  <si>
    <t>罗海峰</t>
  </si>
  <si>
    <t>2019NK2151</t>
  </si>
  <si>
    <t>湖南省畜牧兽医研究所、中国科学院亚热带农业生态研究所、湖南师范大学</t>
  </si>
  <si>
    <t>湖南地方猪遗传资源种质创新与产业化示范</t>
  </si>
  <si>
    <t>彭英林</t>
  </si>
  <si>
    <t>2019NK2193</t>
  </si>
  <si>
    <t>省教育厅系统财务</t>
  </si>
  <si>
    <t>中国人民解放军国防科技大学</t>
  </si>
  <si>
    <t>大规模超短脉冲光纤激光相干放大网络</t>
  </si>
  <si>
    <t>周朴</t>
  </si>
  <si>
    <t>2019GK2181</t>
  </si>
  <si>
    <r>
      <rPr>
        <sz val="11"/>
        <rFont val="Times New Roman"/>
        <charset val="134"/>
      </rPr>
      <t>湖南人文科技学院</t>
    </r>
    <r>
      <rPr>
        <sz val="11"/>
        <rFont val="Times New Roman"/>
        <charset val="134"/>
      </rPr>
      <t xml:space="preserve"> </t>
    </r>
  </si>
  <si>
    <t>长沙润坤机械有限公司</t>
  </si>
  <si>
    <t>新型环保浆料气力泵疏浚关键技术研究</t>
  </si>
  <si>
    <t>胡东</t>
  </si>
  <si>
    <t>2019SK2192</t>
  </si>
  <si>
    <t>湖南文理学院</t>
  </si>
  <si>
    <t>安乡汉创新材料科技有限公司</t>
  </si>
  <si>
    <t>新型高强度生态南荻结构板的研发及产业化</t>
  </si>
  <si>
    <t>肖安国</t>
  </si>
  <si>
    <t>2019NK2033</t>
  </si>
  <si>
    <r>
      <rPr>
        <sz val="11"/>
        <rFont val="宋体"/>
        <charset val="134"/>
      </rPr>
      <t>湖南工商大学</t>
    </r>
    <r>
      <rPr>
        <sz val="11"/>
        <rFont val="Times New Roman"/>
        <charset val="134"/>
      </rPr>
      <t xml:space="preserve"> </t>
    </r>
    <r>
      <rPr>
        <sz val="11"/>
        <rFont val="宋体"/>
        <charset val="134"/>
      </rPr>
      <t>（原湖南商学院）</t>
    </r>
  </si>
  <si>
    <t xml:space="preserve">中南大学、中国人民解放军国防科技大学、湖南红普创新科技发展有限公司 </t>
  </si>
  <si>
    <t>面向新一代人工智能的大数据智能分析技术与平台及应用示范</t>
  </si>
  <si>
    <t>陈晓红</t>
  </si>
  <si>
    <t>2019GK2131</t>
  </si>
  <si>
    <t>湖南理工学院</t>
  </si>
  <si>
    <t>上海建为历保科技股份有限公司、岳阳市旅游发展有限公司</t>
  </si>
  <si>
    <t>湘赣边区科技与旅游文化融合发展关键技术研究与工程示范</t>
  </si>
  <si>
    <t>李武</t>
  </si>
  <si>
    <t>2019SK2331</t>
  </si>
  <si>
    <t>湖南工程学院</t>
  </si>
  <si>
    <t>湖南红太阳新能源科技有限公司</t>
  </si>
  <si>
    <t>高比例大容量光伏并网系统弹性及高可靠运行关键技术研发及产业化</t>
  </si>
  <si>
    <t>赵振兴</t>
  </si>
  <si>
    <t>2019WK2012</t>
  </si>
  <si>
    <t>怀化学院</t>
  </si>
  <si>
    <t>湖南康瑞涂料科技有限公司</t>
  </si>
  <si>
    <r>
      <rPr>
        <sz val="11"/>
        <rFont val="Times New Roman"/>
        <charset val="134"/>
      </rPr>
      <t>聚苯乙烯基炭化微球</t>
    </r>
    <r>
      <rPr>
        <sz val="11"/>
        <rFont val="Times New Roman"/>
        <charset val="134"/>
      </rPr>
      <t>/</t>
    </r>
    <r>
      <rPr>
        <sz val="11"/>
        <rFont val="宋体"/>
        <charset val="134"/>
      </rPr>
      <t>聚醚酰亚胺复合材料的制备及产业化</t>
    </r>
  </si>
  <si>
    <t>罗琼林</t>
  </si>
  <si>
    <t>2019GK2246</t>
  </si>
  <si>
    <t>南华大学</t>
  </si>
  <si>
    <t>中核二七二铀业有限责任公司</t>
  </si>
  <si>
    <t>铀尾矿库滩面微波固化技术与工艺研究</t>
  </si>
  <si>
    <t>刘永</t>
  </si>
  <si>
    <t>2019SK2011</t>
  </si>
  <si>
    <t>邵阳学院</t>
  </si>
  <si>
    <t>湖南乡乡嘴食品有限公司、北京康得利智能科技有限公司</t>
  </si>
  <si>
    <t>湘味休闲食品智能化卤制装备和保鲜关键技术研究及其产业化应用</t>
  </si>
  <si>
    <t>赵良忠</t>
  </si>
  <si>
    <t>2019SK2122</t>
  </si>
  <si>
    <t>衡阳师范学院</t>
  </si>
  <si>
    <t>湖南省核工业地质局三〇六大队</t>
  </si>
  <si>
    <t>串联式提高放射性气体吸附量和除氢的技术与样机研制</t>
  </si>
  <si>
    <t>谭延亮</t>
  </si>
  <si>
    <t>2019SK2311</t>
  </si>
  <si>
    <t>省科技厅</t>
  </si>
  <si>
    <t>省科技厅小计</t>
  </si>
  <si>
    <t>湖南省中医药研究院</t>
  </si>
  <si>
    <t>湖南大学、湖南省湘晖农业技术开发有限公司、太信太德生物医学工程（湖南）有限公司</t>
  </si>
  <si>
    <t>油茶基料新型医药产品及高端基质的创新研制与应用示范</t>
  </si>
  <si>
    <t>彭咏波</t>
  </si>
  <si>
    <t>2019NK2101</t>
  </si>
  <si>
    <t>湖南省水利水电研究院</t>
  </si>
  <si>
    <t>湘财教指〔2019〕58号安排有标准化（已具体到项目单位）资金10万元，因政府收支分类科目变化，现予以调整重新下达。</t>
  </si>
  <si>
    <r>
      <rPr>
        <sz val="11"/>
        <rFont val="Times New Roman"/>
        <charset val="134"/>
      </rPr>
      <t xml:space="preserve">2011709
</t>
    </r>
    <r>
      <rPr>
        <sz val="11"/>
        <rFont val="宋体"/>
        <charset val="134"/>
      </rPr>
      <t>标准化管理</t>
    </r>
  </si>
  <si>
    <t>50502商品和服务支出</t>
  </si>
  <si>
    <t>30299其他商品和服务支出</t>
  </si>
  <si>
    <r>
      <rPr>
        <sz val="11"/>
        <rFont val="Times New Roman"/>
        <charset val="134"/>
      </rPr>
      <t xml:space="preserve">2013811
</t>
    </r>
    <r>
      <rPr>
        <sz val="11"/>
        <rFont val="宋体"/>
        <charset val="134"/>
      </rPr>
      <t>标准化管理</t>
    </r>
  </si>
  <si>
    <t>湖南省环境保护科学研究院（水污染控制技术湖南省重点实验室）</t>
  </si>
  <si>
    <t>湖南省环境监测中心站、湘潭大学、湖南大学</t>
  </si>
  <si>
    <t>长株潭区域大气细颗粒物污染成因解析及防治关键技术研究与应用示范</t>
  </si>
  <si>
    <t>陈才丽</t>
  </si>
  <si>
    <t>2019SK2071</t>
  </si>
  <si>
    <t>中南大学、湖南大学、湖南农业大学</t>
  </si>
  <si>
    <t>入河水体重金属污染阻控与锑微污染深度净化关键技术</t>
  </si>
  <si>
    <t>许友泽</t>
  </si>
  <si>
    <t>2019SK2281</t>
  </si>
  <si>
    <t>省科技厅转制科研机构</t>
  </si>
  <si>
    <t>中国农业科学院麻类研究所</t>
  </si>
  <si>
    <t>湖南农业大学、汉寿鑫达纺织有限公司</t>
  </si>
  <si>
    <t>苎麻专用品种筛选培育与示范应用</t>
  </si>
  <si>
    <t>朱爱国</t>
  </si>
  <si>
    <t>2019NK2061</t>
  </si>
  <si>
    <t>省地质院</t>
  </si>
  <si>
    <t>省地质矿产勘查开发局</t>
  </si>
  <si>
    <t>省地质调查院</t>
  </si>
  <si>
    <t>中南大学、湖南有色金属研究院、省核工业地质局三一一大队</t>
  </si>
  <si>
    <t>湖南省锂铌钽等稀有金属资源高效勘查与开发</t>
  </si>
  <si>
    <t>黄建中</t>
  </si>
  <si>
    <t>2019SK2261</t>
  </si>
  <si>
    <t>省市场监督管理局</t>
  </si>
  <si>
    <t>湖南省食品质量监督检验研究院</t>
  </si>
  <si>
    <t>长沙理工大学、湖南省农产品加工研究所、湖南金磨坊食品有限公司</t>
  </si>
  <si>
    <t>湖南特色食品安全控制与质量提升关键技术研究与示范</t>
  </si>
  <si>
    <t>王建辉</t>
  </si>
  <si>
    <t>2019SK2121</t>
  </si>
  <si>
    <t>省国资委</t>
  </si>
  <si>
    <t>省国资委系统财务</t>
  </si>
  <si>
    <t>湖南华升集团公司</t>
  </si>
  <si>
    <t>中国农业科学院麻类研究所、湖南瑞亚高科集团有限公司、湖南工程学院</t>
  </si>
  <si>
    <t>苎麻纤维环保生产和精细化加工关键技术研究与应用</t>
  </si>
  <si>
    <t>吕江南</t>
  </si>
  <si>
    <t>2019NK2071</t>
  </si>
  <si>
    <r>
      <rPr>
        <sz val="11"/>
        <rFont val="Times New Roman"/>
        <charset val="134"/>
      </rPr>
      <t>50299</t>
    </r>
    <r>
      <rPr>
        <sz val="11"/>
        <rFont val="宋体"/>
        <charset val="134"/>
      </rPr>
      <t>其他商品和服务支出</t>
    </r>
  </si>
  <si>
    <t>省卫生健康委</t>
  </si>
  <si>
    <t>省卫生健康委小计</t>
  </si>
  <si>
    <t>湖南省人民医院（湖南师范大学附属第一医院）</t>
  </si>
  <si>
    <t>南华大学附属第一医院</t>
  </si>
  <si>
    <t>急性高危胸痛相关疾病救治关键技术研究</t>
  </si>
  <si>
    <t>郑昭芬</t>
  </si>
  <si>
    <t>2019SK2021</t>
  </si>
  <si>
    <t>天津天锐生物科技有限公司</t>
  </si>
  <si>
    <r>
      <rPr>
        <sz val="11"/>
        <rFont val="Times New Roman"/>
        <charset val="134"/>
      </rPr>
      <t>新型修饰</t>
    </r>
    <r>
      <rPr>
        <sz val="11"/>
        <rFont val="Times New Roman"/>
        <charset val="134"/>
      </rPr>
      <t>T</t>
    </r>
    <r>
      <rPr>
        <sz val="11"/>
        <rFont val="宋体"/>
        <charset val="134"/>
      </rPr>
      <t>细胞治疗</t>
    </r>
    <r>
      <rPr>
        <sz val="11"/>
        <rFont val="Times New Roman"/>
        <charset val="134"/>
      </rPr>
      <t>B</t>
    </r>
    <r>
      <rPr>
        <sz val="11"/>
        <rFont val="宋体"/>
        <charset val="134"/>
      </rPr>
      <t>淋巴细胞来源血液肿瘤及自体免疫细胞库建立</t>
    </r>
  </si>
  <si>
    <t>高斌</t>
  </si>
  <si>
    <t>2019SK2091</t>
  </si>
  <si>
    <t>智慧化居家养老护理服务技术的研发与应用</t>
  </si>
  <si>
    <t>秦月兰</t>
  </si>
  <si>
    <t>2019SK2142</t>
  </si>
  <si>
    <t>湖南省肿瘤医院</t>
  </si>
  <si>
    <t>北京吉因加基因研究院</t>
  </si>
  <si>
    <t>基于人工智能的乳腺癌全程管理关键技术研究与应用推广</t>
  </si>
  <si>
    <t>何英、胡哲煜</t>
  </si>
  <si>
    <t>2019SK2032</t>
  </si>
  <si>
    <t>省自然资源厅</t>
  </si>
  <si>
    <t>湖南省国土资源规划院</t>
  </si>
  <si>
    <t>湖南大学、湖南师范大学、长沙市规划信息服务中心</t>
  </si>
  <si>
    <t>智慧湖南国土空间规划关键技术研究与示范</t>
  </si>
  <si>
    <t>赵亚辉</t>
  </si>
  <si>
    <t>2019SK2101</t>
  </si>
  <si>
    <t>省农业科学院</t>
  </si>
  <si>
    <t>省农业科学院小计</t>
  </si>
  <si>
    <t>湖南省农业科学院本级</t>
  </si>
  <si>
    <t>湖南农业大学、北京化工大学、绿建科技集团新型建材高技术有限公司</t>
  </si>
  <si>
    <t>南荻生物乙醇和绿色建材开发关键技术研究与示范</t>
  </si>
  <si>
    <t>王克勤</t>
  </si>
  <si>
    <t>2019NK2031</t>
  </si>
  <si>
    <t>湖南省农产品加工研究所</t>
  </si>
  <si>
    <t>涟源康麓生物科技有限公司、新宁县润杰农业开发有限公司、岳阳市惠泰云农业科技有限公司</t>
  </si>
  <si>
    <t>柑橘全果加工关键技术研究与示范</t>
  </si>
  <si>
    <t>付复华</t>
  </si>
  <si>
    <t>2019NK2041</t>
  </si>
  <si>
    <t>湖南省农业环境生态研究所</t>
  </si>
  <si>
    <t>中南大学、湖南省经济地理研究所、湖南农业大学</t>
  </si>
  <si>
    <t>稻田重金属污染修复的新型硅肥技术引进创新与示范</t>
  </si>
  <si>
    <t>彭华</t>
  </si>
  <si>
    <t>2019WK2031</t>
  </si>
  <si>
    <t>湖南省蔬菜研究所</t>
  </si>
  <si>
    <t>湖南农业大学、湖南第一师范学院、湖南阳雀湖农业开发有限公司</t>
  </si>
  <si>
    <t>渡淡专用型辣椒品种培育</t>
  </si>
  <si>
    <t>邹学校</t>
  </si>
  <si>
    <t>2019NK2191</t>
  </si>
  <si>
    <t>省气象局</t>
  </si>
  <si>
    <t>湖南省气象局本级</t>
  </si>
  <si>
    <t>湖南省气象台</t>
  </si>
  <si>
    <t>湖南宜通华盛科技有限公司、湖南师范大学、中国化工株洲橡胶研究设计院有限公司</t>
  </si>
  <si>
    <t>强天气精细化监测预警关键技术研究</t>
  </si>
  <si>
    <t>蔡荣辉</t>
  </si>
  <si>
    <t>2019SK2161</t>
  </si>
  <si>
    <t>湖南航天管理局</t>
  </si>
  <si>
    <t>湖南航天远望科技有限公司</t>
  </si>
  <si>
    <t>湖南大学、长沙市消防救援支队、湖南谱峰光电有限公司</t>
  </si>
  <si>
    <t>危化品事故预警与应急侦测装备研制及产品化</t>
  </si>
  <si>
    <t>吴昊</t>
  </si>
  <si>
    <t>2019SK2182</t>
  </si>
  <si>
    <r>
      <rPr>
        <sz val="11"/>
        <rFont val="Times New Roman"/>
        <charset val="134"/>
      </rPr>
      <t>50799</t>
    </r>
    <r>
      <rPr>
        <sz val="11"/>
        <rFont val="宋体"/>
        <charset val="134"/>
      </rPr>
      <t>其他对企业补助</t>
    </r>
  </si>
  <si>
    <r>
      <rPr>
        <sz val="11"/>
        <rFont val="Times New Roman"/>
        <charset val="134"/>
      </rPr>
      <t>31299</t>
    </r>
    <r>
      <rPr>
        <sz val="11"/>
        <rFont val="宋体"/>
        <charset val="134"/>
      </rPr>
      <t>其他对企业补助</t>
    </r>
  </si>
  <si>
    <t>省畜牧水产局</t>
  </si>
  <si>
    <t>湖南省动物疫病预防控制中心</t>
  </si>
  <si>
    <t>中国动物卫生与流行病学中心、中国科学院亚热带农业生态研究所、湖南新南方养殖服务有限公司</t>
  </si>
  <si>
    <t>湖南非洲猪瘟流行风险监测与防控技术研究与应用</t>
  </si>
  <si>
    <t>刘道新</t>
  </si>
  <si>
    <t>2019NK2181</t>
  </si>
  <si>
    <t>非预算单位</t>
  </si>
  <si>
    <t>非预算单位小计</t>
  </si>
  <si>
    <t>长沙矿冶研究院有限责任公司</t>
  </si>
  <si>
    <t>湖南科技大学、长沙矿山研究院有限责任公司、中南大学</t>
  </si>
  <si>
    <t>海底多金属硫化物探采技术与装备研制</t>
  </si>
  <si>
    <t>许晓曙</t>
  </si>
  <si>
    <t>2019SK2271</t>
  </si>
  <si>
    <t>中国科学院亚热带农业生态研究所</t>
  </si>
  <si>
    <t>中国科学院武汉病毒研究所、湖南师范大学、唐人神集团股份有限公司</t>
  </si>
  <si>
    <t>生物活性物质筛选与病毒免疫调节互作研究</t>
  </si>
  <si>
    <t>印遇龙</t>
  </si>
  <si>
    <t>2019NK2161</t>
  </si>
  <si>
    <t>山南市财政局国库专户存款户</t>
  </si>
  <si>
    <t>贡嘎晏子青稞食品科技有限公司、山南市农技推广中心</t>
  </si>
  <si>
    <r>
      <rPr>
        <sz val="11"/>
        <rFont val="宋体"/>
        <charset val="134"/>
      </rPr>
      <t>湘财教指〔</t>
    </r>
    <r>
      <rPr>
        <sz val="11"/>
        <rFont val="Times New Roman"/>
        <charset val="134"/>
      </rPr>
      <t>2019</t>
    </r>
    <r>
      <rPr>
        <sz val="11"/>
        <rFont val="宋体"/>
        <charset val="134"/>
      </rPr>
      <t>〕</t>
    </r>
    <r>
      <rPr>
        <sz val="11"/>
        <rFont val="Times New Roman"/>
        <charset val="134"/>
      </rPr>
      <t>52</t>
    </r>
    <r>
      <rPr>
        <sz val="11"/>
        <rFont val="宋体"/>
        <charset val="134"/>
      </rPr>
      <t>号安排有山南市项目资金</t>
    </r>
    <r>
      <rPr>
        <sz val="11"/>
        <rFont val="Times New Roman"/>
        <charset val="134"/>
      </rPr>
      <t>120</t>
    </r>
    <r>
      <rPr>
        <sz val="11"/>
        <rFont val="宋体"/>
        <charset val="134"/>
      </rPr>
      <t>万元，经确认山南市财政局拨款账户信息已变更，现予以调整更正并重新下达。</t>
    </r>
  </si>
  <si>
    <t>陈争争</t>
  </si>
  <si>
    <t>2019-2020</t>
  </si>
  <si>
    <t>2019WK4001</t>
  </si>
  <si>
    <t>2060503科技条件专项</t>
  </si>
  <si>
    <t>50799其他对企业补助</t>
  </si>
  <si>
    <t>31299其他对企业补助</t>
  </si>
  <si>
    <t>扎囊县阿布扶贫开发有限责任公司</t>
  </si>
  <si>
    <t>甘 点</t>
  </si>
  <si>
    <t>2019-2021</t>
  </si>
  <si>
    <t>2019WK4002</t>
  </si>
  <si>
    <t>山南市财政局代管资金专户</t>
  </si>
  <si>
    <t>市州小计</t>
  </si>
  <si>
    <t>长沙市</t>
  </si>
  <si>
    <t>长沙市小计</t>
  </si>
  <si>
    <t>市本级及市辖区</t>
  </si>
  <si>
    <t>长沙矿山研究院有限责任公司</t>
  </si>
  <si>
    <t>深竖井大运量连续提升前沿理论与技术研究</t>
  </si>
  <si>
    <t>李广</t>
  </si>
  <si>
    <t>2019GK2234</t>
  </si>
  <si>
    <r>
      <rPr>
        <sz val="11"/>
        <rFont val="Times New Roman"/>
        <charset val="134"/>
      </rPr>
      <t>507</t>
    </r>
    <r>
      <rPr>
        <sz val="11"/>
        <rFont val="宋体"/>
        <charset val="134"/>
      </rPr>
      <t>对企业补助</t>
    </r>
  </si>
  <si>
    <t>爱尔眼科医院集团股份有限公司</t>
  </si>
  <si>
    <t>电子科技大学、中南大学、湖南省人民医院（湖南师范大学附属第一医院）</t>
  </si>
  <si>
    <t>儿童青少年近视眼防控及诊疗关键技术研究</t>
  </si>
  <si>
    <t>杨智宽</t>
  </si>
  <si>
    <t>2019SK2051</t>
  </si>
  <si>
    <r>
      <rPr>
        <sz val="11"/>
        <rFont val="Times New Roman"/>
        <charset val="134"/>
      </rPr>
      <t>中国电子科技集团公司第四十八研究所（</t>
    </r>
    <r>
      <rPr>
        <sz val="11"/>
        <rFont val="Times New Roman"/>
        <charset val="134"/>
      </rPr>
      <t>160</t>
    </r>
    <r>
      <rPr>
        <sz val="11"/>
        <rFont val="宋体"/>
        <charset val="134"/>
      </rPr>
      <t>）</t>
    </r>
  </si>
  <si>
    <t>长沙理工大学、中南大学、国网湖南省电力有限公司电力科学研究院</t>
  </si>
  <si>
    <r>
      <rPr>
        <sz val="11"/>
        <rFont val="Times New Roman"/>
        <charset val="134"/>
      </rPr>
      <t>光伏发电技术及产业在</t>
    </r>
    <r>
      <rPr>
        <sz val="11"/>
        <rFont val="Times New Roman"/>
        <charset val="134"/>
      </rPr>
      <t>“</t>
    </r>
    <r>
      <rPr>
        <sz val="11"/>
        <rFont val="宋体"/>
        <charset val="134"/>
      </rPr>
      <t>一带一路</t>
    </r>
    <r>
      <rPr>
        <sz val="11"/>
        <rFont val="Times New Roman"/>
        <charset val="134"/>
      </rPr>
      <t>”</t>
    </r>
    <r>
      <rPr>
        <sz val="11"/>
        <rFont val="宋体"/>
        <charset val="134"/>
      </rPr>
      <t>沿线国家的应用及推广</t>
    </r>
  </si>
  <si>
    <t>周洪彪</t>
  </si>
  <si>
    <t>2019WK2011</t>
  </si>
  <si>
    <r>
      <rPr>
        <sz val="11"/>
        <rFont val="Times New Roman"/>
        <charset val="134"/>
      </rPr>
      <t>505</t>
    </r>
    <r>
      <rPr>
        <sz val="11"/>
        <rFont val="宋体"/>
        <charset val="134"/>
      </rPr>
      <t>对事业单位经常性补助</t>
    </r>
  </si>
  <si>
    <t>湘潭大学、湖南大学</t>
  </si>
  <si>
    <t>高灵敏度中红外探测技术研究</t>
  </si>
  <si>
    <t>丁玎</t>
  </si>
  <si>
    <t>2019GK2101</t>
  </si>
  <si>
    <t>湖南顶立科技有限公司</t>
  </si>
  <si>
    <r>
      <rPr>
        <sz val="11"/>
        <rFont val="Times New Roman"/>
        <charset val="134"/>
      </rPr>
      <t>高性能大尺寸</t>
    </r>
    <r>
      <rPr>
        <sz val="11"/>
        <rFont val="Times New Roman"/>
        <charset val="134"/>
      </rPr>
      <t>AlON</t>
    </r>
    <r>
      <rPr>
        <sz val="11"/>
        <rFont val="宋体"/>
        <charset val="134"/>
      </rPr>
      <t>透明陶瓷及装备关键技术研究与示范</t>
    </r>
  </si>
  <si>
    <t>羊建高</t>
  </si>
  <si>
    <t>2019WK2051</t>
  </si>
  <si>
    <t>湖南东映碳材料科技有限公司</t>
  </si>
  <si>
    <t>中国石油化工股份有限公司长岭分公、湖南长岭石化科技开发有限公司、湖南大学</t>
  </si>
  <si>
    <r>
      <rPr>
        <sz val="11"/>
        <rFont val="Times New Roman"/>
        <charset val="134"/>
      </rPr>
      <t>高纯精制催化裂化（</t>
    </r>
    <r>
      <rPr>
        <sz val="11"/>
        <rFont val="Times New Roman"/>
        <charset val="134"/>
      </rPr>
      <t>FCC</t>
    </r>
    <r>
      <rPr>
        <sz val="11"/>
        <rFont val="宋体"/>
        <charset val="134"/>
      </rPr>
      <t>）油浆及其高性能中间相沥青基碳纤维的制备技术研究及产业化示范</t>
    </r>
  </si>
  <si>
    <t>叶崇</t>
  </si>
  <si>
    <t>2019GK2021</t>
  </si>
  <si>
    <t>湖南泛联新安信息科技有限公司</t>
  </si>
  <si>
    <r>
      <rPr>
        <sz val="11"/>
        <rFont val="Times New Roman"/>
        <charset val="134"/>
      </rPr>
      <t>集成电路设计程序缺陷检测技术与</t>
    </r>
    <r>
      <rPr>
        <sz val="11"/>
        <rFont val="Times New Roman"/>
        <charset val="134"/>
      </rPr>
      <t>EDA</t>
    </r>
    <r>
      <rPr>
        <sz val="11"/>
        <rFont val="宋体"/>
        <charset val="134"/>
      </rPr>
      <t>工具研发</t>
    </r>
  </si>
  <si>
    <t>魏书宁</t>
  </si>
  <si>
    <t>2019GK2243</t>
  </si>
  <si>
    <t>湖南翰博薇微电子科技有限公司</t>
  </si>
  <si>
    <t>超高清视频图像显示系统关键技术研究</t>
  </si>
  <si>
    <t>赵彦东</t>
  </si>
  <si>
    <t>2019GK2072</t>
  </si>
  <si>
    <t>湖南航天机电设备与特种材料研究所</t>
  </si>
  <si>
    <t>全部件国产化光纤陀螺产业化</t>
  </si>
  <si>
    <t>张学亮</t>
  </si>
  <si>
    <t>2019GK2232</t>
  </si>
  <si>
    <t>湖南恒凯环保科技投资有限公司</t>
  </si>
  <si>
    <t>中南林业科技大学、湖南省林业科学院、长沙理工大学</t>
  </si>
  <si>
    <t>洞庭湖水环境生态综合治理与资源绿色利用技术创新示范</t>
  </si>
  <si>
    <t>罗文连</t>
  </si>
  <si>
    <t>2019SK2191</t>
  </si>
  <si>
    <t>湖南华强电气股份有限公司</t>
  </si>
  <si>
    <t>湖南汤普悦斯压缩机科技有限公司、中车株洲电力机车有限公司、长沙市轨道交通运营有限公司</t>
  </si>
  <si>
    <r>
      <rPr>
        <sz val="11"/>
        <rFont val="Times New Roman"/>
        <charset val="134"/>
      </rPr>
      <t xml:space="preserve">
</t>
    </r>
    <r>
      <rPr>
        <sz val="11"/>
        <rFont val="宋体"/>
        <charset val="134"/>
      </rPr>
      <t>轨道交通空调轻量化关键技术研究及产业化</t>
    </r>
  </si>
  <si>
    <t>何志敏</t>
  </si>
  <si>
    <t>2019GK2122</t>
  </si>
  <si>
    <t>湖南华腾制药有限公司</t>
  </si>
  <si>
    <t>中南大学湘雅三医院、中南大学</t>
  </si>
  <si>
    <t>抗流感药物关键技术研发与产业示范</t>
  </si>
  <si>
    <t>邓泽平</t>
  </si>
  <si>
    <t>2019SK2211</t>
  </si>
  <si>
    <t>湖南进芯电子科技有限公司</t>
  </si>
  <si>
    <t>长沙贝士德电气科技有限公司</t>
  </si>
  <si>
    <t>自主高端芯片及其封装技术研发与产业化</t>
  </si>
  <si>
    <t>孙永节</t>
  </si>
  <si>
    <t>2019GK2081</t>
  </si>
  <si>
    <t>湖南匡安网络技术有限公司</t>
  </si>
  <si>
    <t>长沙学院、湖南大学</t>
  </si>
  <si>
    <t>自主可控物联网网络安全智能防御</t>
  </si>
  <si>
    <t>杨志邦</t>
  </si>
  <si>
    <t>2019GK2091</t>
  </si>
  <si>
    <t>湖南乐准智芯生物科技有限公司</t>
  </si>
  <si>
    <t>基于生物芯片的预防抗生素滥用检测试剂研究</t>
  </si>
  <si>
    <t>徐帆</t>
  </si>
  <si>
    <t>2019SK2222</t>
  </si>
  <si>
    <t>湖南麒麟信息工程技术有限公司</t>
  </si>
  <si>
    <r>
      <rPr>
        <sz val="11"/>
        <rFont val="Times New Roman"/>
        <charset val="134"/>
      </rPr>
      <t>基于国产</t>
    </r>
    <r>
      <rPr>
        <sz val="11"/>
        <rFont val="Times New Roman"/>
        <charset val="134"/>
      </rPr>
      <t>CPU</t>
    </r>
    <r>
      <rPr>
        <sz val="11"/>
        <rFont val="宋体"/>
        <charset val="134"/>
      </rPr>
      <t>的商用密码研究及关键领域应用示范</t>
    </r>
  </si>
  <si>
    <t>申锟铠</t>
  </si>
  <si>
    <t>2019GK2062</t>
  </si>
  <si>
    <t>湖南圣湘生物科技有限公司</t>
  </si>
  <si>
    <t>中南大学湘雅二医院、湖南省人民医院（湖南师范大学附属第一医院）</t>
  </si>
  <si>
    <t>精准、智能、便携式分子诊断装备系统的开发</t>
  </si>
  <si>
    <t>戴立忠</t>
  </si>
  <si>
    <t>2019SK2231</t>
  </si>
  <si>
    <t>湖南微导科技有限公司</t>
  </si>
  <si>
    <t>湖南信华深空电子技术有限公司、北京理工大学、公安部四川消防研究所</t>
  </si>
  <si>
    <t>高楼消防系留无人平台关键技术研究</t>
  </si>
  <si>
    <t>陈松</t>
  </si>
  <si>
    <t>2019SK2151</t>
  </si>
  <si>
    <t>湖南新浪信息服务有限公司</t>
  </si>
  <si>
    <t>北京新浪互联信息服务有限公司、中南大学</t>
  </si>
  <si>
    <t>面向区县级融媒体中心的融媒体云平台研发与应用示范</t>
  </si>
  <si>
    <t>黄盈</t>
  </si>
  <si>
    <t>2019GK2221</t>
  </si>
  <si>
    <t>湖南新云网科技有限公司</t>
  </si>
  <si>
    <t>中南大学、湖南第一师范学院</t>
  </si>
  <si>
    <r>
      <rPr>
        <sz val="11"/>
        <rFont val="Times New Roman"/>
        <charset val="134"/>
      </rPr>
      <t>面向</t>
    </r>
    <r>
      <rPr>
        <sz val="11"/>
        <rFont val="Times New Roman"/>
        <charset val="134"/>
      </rPr>
      <t>5G</t>
    </r>
    <r>
      <rPr>
        <sz val="11"/>
        <rFont val="宋体"/>
        <charset val="134"/>
      </rPr>
      <t>的智慧教育关键技术研发与示范应用</t>
    </r>
  </si>
  <si>
    <t>杨建国</t>
  </si>
  <si>
    <t>2019GK2141</t>
  </si>
  <si>
    <t>湖南远泰生物技术有限公司</t>
  </si>
  <si>
    <t>湖南华康恒健生物技术有限公司、中南大学</t>
  </si>
  <si>
    <t>实验动物源抗体制备及应用关键技术研发</t>
  </si>
  <si>
    <t>向双林</t>
  </si>
  <si>
    <t>2019DK2011</t>
  </si>
  <si>
    <t>湖南长城医疗科技有限公司</t>
  </si>
  <si>
    <t>支撑全网运营的新一代区域医疗信息综合平台关键技术研发与应用</t>
  </si>
  <si>
    <t>许丹</t>
  </si>
  <si>
    <t>2019WK2072</t>
  </si>
  <si>
    <t>湖南挚新科技发展有限公司</t>
  </si>
  <si>
    <t>船舶动力装备油液在线监测技术体系构建与设备研发</t>
  </si>
  <si>
    <t>祝晓才</t>
  </si>
  <si>
    <t>2019GK2241</t>
  </si>
  <si>
    <t>湖南中南智能装备有限公司</t>
  </si>
  <si>
    <t>面向先进制造的三维激光振镜扫描技术</t>
  </si>
  <si>
    <t>贺礼</t>
  </si>
  <si>
    <t>2019GK2191</t>
  </si>
  <si>
    <t>山河智能装备股份有限公司</t>
  </si>
  <si>
    <t>长沙中联消防机械有限公司、三一汽车制造有限公司</t>
  </si>
  <si>
    <t>危爆、消防应急救援综合保障系统及装备研制</t>
  </si>
  <si>
    <t>赵喻明</t>
  </si>
  <si>
    <t>2019SK2181</t>
  </si>
  <si>
    <t>泰谷生态科技集团股份有限公司</t>
  </si>
  <si>
    <t>湖南省微生物研究院、湖南师范大学、湖南省食用菌研究所</t>
  </si>
  <si>
    <t>湖南优势种植业功能微生物种质资源挖掘、选育及应用</t>
  </si>
  <si>
    <t>郭照辉</t>
  </si>
  <si>
    <t>2019NK2192</t>
  </si>
  <si>
    <t>袁隆平农业高科技股份有限公司</t>
  </si>
  <si>
    <t>湖南杂交水稻研究中心、湖南省水稻研究所</t>
  </si>
  <si>
    <r>
      <rPr>
        <sz val="11"/>
        <rFont val="Times New Roman"/>
        <charset val="134"/>
      </rPr>
      <t>“</t>
    </r>
    <r>
      <rPr>
        <sz val="11"/>
        <rFont val="宋体"/>
        <charset val="134"/>
      </rPr>
      <t>一带一路</t>
    </r>
    <r>
      <rPr>
        <sz val="11"/>
        <rFont val="Times New Roman"/>
        <charset val="134"/>
      </rPr>
      <t>”</t>
    </r>
    <r>
      <rPr>
        <sz val="11"/>
        <rFont val="宋体"/>
        <charset val="134"/>
      </rPr>
      <t>国家杂交水稻技术推广应用研究</t>
    </r>
  </si>
  <si>
    <t>谢放鸣</t>
  </si>
  <si>
    <t>2019WK2021</t>
  </si>
  <si>
    <t>长沙都正生物科技有限责任公司</t>
  </si>
  <si>
    <t>长沙先领医药科技有限公司、长沙砝码柯数据科技有限责任公司、长沙通诺信息科技有限责任公司</t>
  </si>
  <si>
    <t>药物临床评价关键技术创新及应用示范</t>
  </si>
  <si>
    <t>李晓晖</t>
  </si>
  <si>
    <t>2019SK2241</t>
  </si>
  <si>
    <t>长沙莫之比智能科技有限公司</t>
  </si>
  <si>
    <t>基于无人驾驶的毫米波雷达传感器核心技术研发</t>
  </si>
  <si>
    <t>陈浩文</t>
  </si>
  <si>
    <t>2019GK2152</t>
  </si>
  <si>
    <t>中联重科股份有限公司</t>
  </si>
  <si>
    <t>常德中联重科液压有限公司、中南大学</t>
  </si>
  <si>
    <t>中大型挖掘机关键液压元件开发</t>
  </si>
  <si>
    <t>郭堃</t>
  </si>
  <si>
    <t>2019GK2171</t>
  </si>
  <si>
    <t>中通服创发科技有限责任公司</t>
  </si>
  <si>
    <r>
      <rPr>
        <sz val="11"/>
        <rFont val="Times New Roman"/>
        <charset val="134"/>
      </rPr>
      <t>智能交互感知区块链网络的</t>
    </r>
    <r>
      <rPr>
        <sz val="11"/>
        <rFont val="Times New Roman"/>
        <charset val="134"/>
      </rPr>
      <t>5G</t>
    </r>
    <r>
      <rPr>
        <sz val="11"/>
        <rFont val="宋体"/>
        <charset val="134"/>
      </rPr>
      <t>应用研究</t>
    </r>
  </si>
  <si>
    <t>梁军</t>
  </si>
  <si>
    <t>2019WK2041</t>
  </si>
  <si>
    <t>长沙县</t>
  </si>
  <si>
    <t>湖南碧臣环境能源有限公司</t>
  </si>
  <si>
    <r>
      <rPr>
        <sz val="11"/>
        <rFont val="Times New Roman"/>
        <charset val="134"/>
      </rPr>
      <t>中南林业科技大学、湖南农业大学、</t>
    </r>
    <r>
      <rPr>
        <sz val="11"/>
        <rFont val="Times New Roman"/>
        <charset val="134"/>
      </rPr>
      <t xml:space="preserve"> </t>
    </r>
    <r>
      <rPr>
        <sz val="11"/>
        <rFont val="宋体"/>
        <charset val="134"/>
      </rPr>
      <t>天津科技大学</t>
    </r>
  </si>
  <si>
    <t>南荻生物乙醇开发及全组分生物炼制关键技术研究与示范</t>
  </si>
  <si>
    <t>李超</t>
  </si>
  <si>
    <t>2019NK2032</t>
  </si>
  <si>
    <t>湖南国科微电子股份有限公司</t>
  </si>
  <si>
    <t>湖南大学、湖南艾米格智慧互联科技有限公司、湖南省有线电视网络（集团）股份有限公司</t>
  </si>
  <si>
    <t>超高清视频产业核心技术研发及应用示范</t>
  </si>
  <si>
    <t>李天望</t>
  </si>
  <si>
    <t>2019GK2071</t>
  </si>
  <si>
    <t>湖南长城信息金融设备有限责任公司</t>
  </si>
  <si>
    <t>湖南大学、湖南省数字认证服务中心有限公司</t>
  </si>
  <si>
    <r>
      <rPr>
        <sz val="11"/>
        <rFont val="Times New Roman"/>
        <charset val="134"/>
      </rPr>
      <t>基于飞腾</t>
    </r>
    <r>
      <rPr>
        <sz val="11"/>
        <rFont val="Times New Roman"/>
        <charset val="134"/>
      </rPr>
      <t>CPU</t>
    </r>
    <r>
      <rPr>
        <sz val="11"/>
        <rFont val="宋体"/>
        <charset val="134"/>
      </rPr>
      <t>的商用密码研究及关键领域应用示范</t>
    </r>
  </si>
  <si>
    <t>张衡</t>
  </si>
  <si>
    <t>2019GK2061</t>
  </si>
  <si>
    <t>浏阳市</t>
  </si>
  <si>
    <t>湖南奇异生物科技有限公司</t>
  </si>
  <si>
    <t>华南理工大学、湖南中医药大学、湖南神农国油生态农业发展有限公司</t>
  </si>
  <si>
    <t>茶油基高附加值功能产品开发与示范</t>
  </si>
  <si>
    <t>叶勇</t>
  </si>
  <si>
    <t>2019NK2091</t>
  </si>
  <si>
    <t>长沙安靠电源有限公司</t>
  </si>
  <si>
    <t>中南大学、威胜集团有限公司</t>
  </si>
  <si>
    <t>基于能源物联网的电动汽车充换电协同电池储能电站一体化技术研究与示范</t>
  </si>
  <si>
    <t>娄豫皖</t>
  </si>
  <si>
    <t>2019GK2211</t>
  </si>
  <si>
    <t>长沙五犇新材料科技有限公司</t>
  </si>
  <si>
    <t>汽车轻量化热塑性复合材料的研发及其工程化应用</t>
  </si>
  <si>
    <t>陈如意</t>
  </si>
  <si>
    <t>2019GK2242</t>
  </si>
  <si>
    <t>株洲市</t>
  </si>
  <si>
    <t>株洲市小计</t>
  </si>
  <si>
    <t>湖南联诚轨道装备有限公司</t>
  </si>
  <si>
    <t>轨道交通空调系统风机轻量化及可靠性关键技术研究</t>
  </si>
  <si>
    <t>屈小章</t>
  </si>
  <si>
    <t>2019GK2121</t>
  </si>
  <si>
    <t>株洲菲斯罗克光电技术有限公司</t>
  </si>
  <si>
    <t>超高精度光纤陀螺研制</t>
  </si>
  <si>
    <t>邬战军</t>
  </si>
  <si>
    <t>2019GK2236</t>
  </si>
  <si>
    <t>株洲国创轨道科技有限公司</t>
  </si>
  <si>
    <t>湖南大学、中国科学院声学研究所</t>
  </si>
  <si>
    <t>轨道交通无线无源声表面波温度感知芯片及系统</t>
  </si>
  <si>
    <t>段辉高</t>
  </si>
  <si>
    <t>2019GK2111</t>
  </si>
  <si>
    <t>株洲硬质合金集团有限公司</t>
  </si>
  <si>
    <t>湖南华菱湘潭钢铁有限公司</t>
  </si>
  <si>
    <t>先进高强度优特钢轧制用关键硬质合金轧辊材料研究及应用示范</t>
  </si>
  <si>
    <t>阳建宏</t>
  </si>
  <si>
    <t>2019GK2052</t>
  </si>
  <si>
    <t>湘潭市</t>
  </si>
  <si>
    <t>湘潭市小计</t>
  </si>
  <si>
    <t>湖南省生科细胞工程有限公司</t>
  </si>
  <si>
    <t>湖南健康产业园投资有限公司、中南大学湘雅三医院</t>
  </si>
  <si>
    <t>自体免疫细胞库建立和细胞治疗制剂应用研究</t>
  </si>
  <si>
    <t>刘劼</t>
  </si>
  <si>
    <t>2019SK2092</t>
  </si>
  <si>
    <t>聚宝金昊农业高科有限公司</t>
  </si>
  <si>
    <t>湖南省农产品加工研究所、湖南粮食集团有限责任公司</t>
  </si>
  <si>
    <t>米制品专用粉制备及其品质调控技术研究与示范</t>
  </si>
  <si>
    <t>陈正行</t>
  </si>
  <si>
    <t>2019NK2121</t>
  </si>
  <si>
    <t>湘潭宏大真空技术股份有限公司</t>
  </si>
  <si>
    <t>湖南玉丰真空科学技术有限公司、湘潭大学</t>
  </si>
  <si>
    <t>高端真空镀膜重大装备关键技术研发与产业化</t>
  </si>
  <si>
    <t>孙桂红</t>
  </si>
  <si>
    <t>2019GK2201</t>
  </si>
  <si>
    <t>益阳市</t>
  </si>
  <si>
    <t>益阳市小计</t>
  </si>
  <si>
    <t>沅江市</t>
  </si>
  <si>
    <t>湖南博大天能实业股份有限公司</t>
  </si>
  <si>
    <t>湖南农业大学、沃博特生物科技有限公司、湖南湘菌农业生物科技股份有限公司</t>
  </si>
  <si>
    <t>南荻绿色食品与炭基产品开发关键技术研究与示范</t>
  </si>
  <si>
    <t>杨国舜</t>
  </si>
  <si>
    <t>2019NK2021</t>
  </si>
  <si>
    <t>岳阳市</t>
  </si>
  <si>
    <t>岳阳市小计</t>
  </si>
  <si>
    <t>湖南淳湘农林科技有限公司</t>
  </si>
  <si>
    <t>中南林业科技大学、岳阳市云溪区小龙虾行业协会、长沙凯旺化工有限公司</t>
  </si>
  <si>
    <t>生态养虾用茶粕精深加工技术研发与应用项目</t>
  </si>
  <si>
    <t>喻应辉</t>
  </si>
  <si>
    <t>2019NK2103</t>
  </si>
  <si>
    <t>临湘市</t>
  </si>
  <si>
    <t>湖南上临新材料科技有限公司</t>
  </si>
  <si>
    <r>
      <rPr>
        <sz val="11"/>
        <rFont val="Times New Roman"/>
        <charset val="134"/>
      </rPr>
      <t>超短流程纳米晶</t>
    </r>
    <r>
      <rPr>
        <sz val="11"/>
        <rFont val="Times New Roman"/>
        <charset val="134"/>
      </rPr>
      <t>6.5%</t>
    </r>
    <r>
      <rPr>
        <sz val="11"/>
        <rFont val="宋体"/>
        <charset val="134"/>
      </rPr>
      <t>高硅钢关键技术开发及其产业化应用</t>
    </r>
  </si>
  <si>
    <t>钟庆东</t>
  </si>
  <si>
    <t>2019GK2231</t>
  </si>
  <si>
    <r>
      <t>2019</t>
    </r>
    <r>
      <rPr>
        <sz val="11"/>
        <rFont val="宋体"/>
        <charset val="134"/>
      </rPr>
      <t>年</t>
    </r>
    <r>
      <rPr>
        <sz val="11"/>
        <rFont val="Times New Roman"/>
        <charset val="134"/>
      </rPr>
      <t>9</t>
    </r>
    <r>
      <rPr>
        <sz val="11"/>
        <rFont val="宋体"/>
        <charset val="134"/>
      </rPr>
      <t>月</t>
    </r>
    <r>
      <rPr>
        <sz val="11"/>
        <rFont val="Times New Roman"/>
        <charset val="134"/>
      </rPr>
      <t>20</t>
    </r>
    <r>
      <rPr>
        <sz val="11"/>
        <rFont val="宋体"/>
        <charset val="134"/>
      </rPr>
      <t>日拨</t>
    </r>
  </si>
  <si>
    <t>平江县</t>
  </si>
  <si>
    <t>湖南沛德新材料有限公司</t>
  </si>
  <si>
    <t>高导热石墨新材料关键技术的研发和产业化</t>
  </si>
  <si>
    <t>汪济奎</t>
  </si>
  <si>
    <t>2019GK2238</t>
  </si>
  <si>
    <t>永州市</t>
  </si>
  <si>
    <t>永州市小计</t>
  </si>
  <si>
    <t>宁远县</t>
  </si>
  <si>
    <t>湖南省康瑶生物科技有限公司</t>
  </si>
  <si>
    <t>菊花及其功能性食品质量控制关键技术研究</t>
  </si>
  <si>
    <t>沈建良</t>
  </si>
  <si>
    <t>2019SK2123</t>
  </si>
  <si>
    <t>邵阳市</t>
  </si>
  <si>
    <t>邵阳市小计</t>
  </si>
  <si>
    <t>彩虹集团（邵阳）特种玻璃有限公司</t>
  </si>
  <si>
    <t>湖南特种玻璃研究院有限公司</t>
  </si>
  <si>
    <r>
      <rPr>
        <sz val="11"/>
        <rFont val="Times New Roman"/>
        <charset val="134"/>
      </rPr>
      <t xml:space="preserve">G7.5 </t>
    </r>
    <r>
      <rPr>
        <sz val="11"/>
        <rFont val="宋体"/>
        <charset val="134"/>
      </rPr>
      <t>盖板玻璃生产线抗跌落盖板玻璃新配方开发及产业化</t>
    </r>
  </si>
  <si>
    <t>刘仲军</t>
  </si>
  <si>
    <t>2019GK2011</t>
  </si>
  <si>
    <t>常德市</t>
  </si>
  <si>
    <t>常德市小计</t>
  </si>
  <si>
    <t>桃源县</t>
  </si>
  <si>
    <t>湖南泥头山油茶开发有限公司</t>
  </si>
  <si>
    <t>油茶基减肥降脂功能成分提取及产品开发</t>
  </si>
  <si>
    <t>汪文</t>
  </si>
  <si>
    <t>2019NK2102</t>
  </si>
  <si>
    <t>郴州市</t>
  </si>
  <si>
    <t>郴州市小计</t>
  </si>
  <si>
    <t>湘能华磊光电股份有限公司</t>
  </si>
  <si>
    <r>
      <rPr>
        <sz val="11"/>
        <rFont val="Times New Roman"/>
        <charset val="134"/>
      </rPr>
      <t>高可靠性车用</t>
    </r>
    <r>
      <rPr>
        <sz val="11"/>
        <rFont val="Times New Roman"/>
        <charset val="134"/>
      </rPr>
      <t>GaN</t>
    </r>
    <r>
      <rPr>
        <sz val="11"/>
        <rFont val="宋体"/>
        <charset val="134"/>
      </rPr>
      <t>基大功率倒装</t>
    </r>
    <r>
      <rPr>
        <sz val="11"/>
        <rFont val="Times New Roman"/>
        <charset val="134"/>
      </rPr>
      <t>LED</t>
    </r>
    <r>
      <rPr>
        <sz val="11"/>
        <rFont val="宋体"/>
        <charset val="134"/>
      </rPr>
      <t>芯片技术研究</t>
    </r>
  </si>
  <si>
    <t>徐瑾</t>
  </si>
  <si>
    <t>2019GK2239</t>
  </si>
  <si>
    <t>湘西土家族苗族自治州</t>
  </si>
  <si>
    <t>湘西州小计</t>
  </si>
  <si>
    <t>湖南众鑫新材料科技股份有限公司</t>
  </si>
  <si>
    <t>先进高强度钢轧制用轧辊关键原材料高纯高钒铁研究与应用</t>
  </si>
  <si>
    <t>张春雨</t>
  </si>
  <si>
    <t>2019GK2051</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</si>
</sst>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_ "/>
  </numFmts>
  <fonts count="33">
    <font>
      <sz val="11"/>
      <color theme="1"/>
      <name val="宋体"/>
      <charset val="134"/>
      <scheme val="minor"/>
    </font>
    <font>
      <b/>
      <sz val="11"/>
      <name val="宋体"/>
      <charset val="134"/>
      <scheme val="minor"/>
    </font>
    <font>
      <sz val="11"/>
      <name val="宋体"/>
      <charset val="134"/>
      <scheme val="minor"/>
    </font>
    <font>
      <sz val="11"/>
      <name val="Times New Roman"/>
      <charset val="134"/>
    </font>
    <font>
      <b/>
      <sz val="11"/>
      <name val="Times New Roman"/>
      <charset val="134"/>
    </font>
    <font>
      <sz val="18"/>
      <name val="Times New Roman"/>
      <charset val="134"/>
    </font>
    <font>
      <sz val="11"/>
      <name val="宋体"/>
      <charset val="134"/>
    </font>
    <font>
      <b/>
      <sz val="11"/>
      <name val="宋体"/>
      <charset val="134"/>
    </font>
    <font>
      <sz val="11"/>
      <name val="宋体"/>
      <charset val="134"/>
    </font>
    <font>
      <b/>
      <sz val="11"/>
      <name val="宋体"/>
      <charset val="134"/>
    </font>
    <font>
      <sz val="11"/>
      <name val="宋体"/>
      <charset val="134"/>
      <scheme val="minor"/>
    </font>
    <font>
      <sz val="11"/>
      <color theme="1"/>
      <name val="宋体"/>
      <charset val="0"/>
      <scheme val="minor"/>
    </font>
    <font>
      <b/>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sz val="11"/>
      <color rgb="FFFA7D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2"/>
      <name val="宋体"/>
      <charset val="134"/>
    </font>
    <font>
      <b/>
      <sz val="11"/>
      <color theme="1"/>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b/>
      <sz val="11"/>
      <color rgb="FF3F3F3F"/>
      <name val="宋体"/>
      <charset val="0"/>
      <scheme val="minor"/>
    </font>
    <font>
      <b/>
      <sz val="15"/>
      <color theme="3"/>
      <name val="宋体"/>
      <charset val="134"/>
      <scheme val="minor"/>
    </font>
    <font>
      <sz val="18"/>
      <name val="方正小标宋_GBK"/>
      <charset val="134"/>
    </font>
    <font>
      <sz val="11"/>
      <name val="宋体"/>
      <charset val="134"/>
    </font>
  </fonts>
  <fills count="33">
    <fill>
      <patternFill patternType="none"/>
    </fill>
    <fill>
      <patternFill patternType="gray125"/>
    </fill>
    <fill>
      <patternFill patternType="solid">
        <fgColor theme="4" tint="0.799981688894314"/>
        <bgColor indexed="64"/>
      </patternFill>
    </fill>
    <fill>
      <patternFill patternType="solid">
        <fgColor rgb="FFF2F2F2"/>
        <bgColor indexed="64"/>
      </patternFill>
    </fill>
    <fill>
      <patternFill patternType="solid">
        <fgColor theme="5"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4"/>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15" borderId="0" applyNumberFormat="0" applyBorder="0" applyAlignment="0" applyProtection="0">
      <alignment vertical="center"/>
    </xf>
    <xf numFmtId="0" fontId="19" fillId="8"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3"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8" fillId="17"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22" borderId="18" applyNumberFormat="0" applyFont="0" applyAlignment="0" applyProtection="0">
      <alignment vertical="center"/>
    </xf>
    <xf numFmtId="0" fontId="18" fillId="7" borderId="0" applyNumberFormat="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30" fillId="0" borderId="14" applyNumberFormat="0" applyFill="0" applyAlignment="0" applyProtection="0">
      <alignment vertical="center"/>
    </xf>
    <xf numFmtId="0" fontId="22" fillId="0" borderId="14" applyNumberFormat="0" applyFill="0" applyAlignment="0" applyProtection="0">
      <alignment vertical="center"/>
    </xf>
    <xf numFmtId="0" fontId="18" fillId="9" borderId="0" applyNumberFormat="0" applyBorder="0" applyAlignment="0" applyProtection="0">
      <alignment vertical="center"/>
    </xf>
    <xf numFmtId="0" fontId="14" fillId="0" borderId="16" applyNumberFormat="0" applyFill="0" applyAlignment="0" applyProtection="0">
      <alignment vertical="center"/>
    </xf>
    <xf numFmtId="0" fontId="18" fillId="24" borderId="0" applyNumberFormat="0" applyBorder="0" applyAlignment="0" applyProtection="0">
      <alignment vertical="center"/>
    </xf>
    <xf numFmtId="0" fontId="29" fillId="3" borderId="17" applyNumberFormat="0" applyAlignment="0" applyProtection="0">
      <alignment vertical="center"/>
    </xf>
    <xf numFmtId="0" fontId="12" fillId="3" borderId="11" applyNumberFormat="0" applyAlignment="0" applyProtection="0">
      <alignment vertical="center"/>
    </xf>
    <xf numFmtId="0" fontId="21" fillId="11" borderId="13" applyNumberFormat="0" applyAlignment="0" applyProtection="0">
      <alignment vertical="center"/>
    </xf>
    <xf numFmtId="0" fontId="11" fillId="26" borderId="0" applyNumberFormat="0" applyBorder="0" applyAlignment="0" applyProtection="0">
      <alignment vertical="center"/>
    </xf>
    <xf numFmtId="0" fontId="18" fillId="18" borderId="0" applyNumberFormat="0" applyBorder="0" applyAlignment="0" applyProtection="0">
      <alignment vertical="center"/>
    </xf>
    <xf numFmtId="0" fontId="20" fillId="0" borderId="12" applyNumberFormat="0" applyFill="0" applyAlignment="0" applyProtection="0">
      <alignment vertical="center"/>
    </xf>
    <xf numFmtId="0" fontId="25" fillId="0" borderId="15" applyNumberFormat="0" applyFill="0" applyAlignment="0" applyProtection="0">
      <alignment vertical="center"/>
    </xf>
    <xf numFmtId="0" fontId="28" fillId="20" borderId="0" applyNumberFormat="0" applyBorder="0" applyAlignment="0" applyProtection="0">
      <alignment vertical="center"/>
    </xf>
    <xf numFmtId="0" fontId="17" fillId="6" borderId="0" applyNumberFormat="0" applyBorder="0" applyAlignment="0" applyProtection="0">
      <alignment vertical="center"/>
    </xf>
    <xf numFmtId="0" fontId="11" fillId="14" borderId="0" applyNumberFormat="0" applyBorder="0" applyAlignment="0" applyProtection="0">
      <alignment vertical="center"/>
    </xf>
    <xf numFmtId="0" fontId="18" fillId="21" borderId="0" applyNumberFormat="0" applyBorder="0" applyAlignment="0" applyProtection="0">
      <alignment vertical="center"/>
    </xf>
    <xf numFmtId="0" fontId="11" fillId="2" borderId="0" applyNumberFormat="0" applyBorder="0" applyAlignment="0" applyProtection="0">
      <alignment vertical="center"/>
    </xf>
    <xf numFmtId="0" fontId="11" fillId="10" borderId="0" applyNumberFormat="0" applyBorder="0" applyAlignment="0" applyProtection="0">
      <alignment vertical="center"/>
    </xf>
    <xf numFmtId="0" fontId="11" fillId="19" borderId="0" applyNumberFormat="0" applyBorder="0" applyAlignment="0" applyProtection="0">
      <alignment vertical="center"/>
    </xf>
    <xf numFmtId="0" fontId="11" fillId="4" borderId="0" applyNumberFormat="0" applyBorder="0" applyAlignment="0" applyProtection="0">
      <alignment vertical="center"/>
    </xf>
    <xf numFmtId="0" fontId="18" fillId="28" borderId="0" applyNumberFormat="0" applyBorder="0" applyAlignment="0" applyProtection="0">
      <alignment vertical="center"/>
    </xf>
    <xf numFmtId="0" fontId="18" fillId="30" borderId="0" applyNumberFormat="0" applyBorder="0" applyAlignment="0" applyProtection="0">
      <alignment vertical="center"/>
    </xf>
    <xf numFmtId="0" fontId="11" fillId="25" borderId="0" applyNumberFormat="0" applyBorder="0" applyAlignment="0" applyProtection="0">
      <alignment vertical="center"/>
    </xf>
    <xf numFmtId="0" fontId="11" fillId="32" borderId="0" applyNumberFormat="0" applyBorder="0" applyAlignment="0" applyProtection="0">
      <alignment vertical="center"/>
    </xf>
    <xf numFmtId="0" fontId="18" fillId="27" borderId="0" applyNumberFormat="0" applyBorder="0" applyAlignment="0" applyProtection="0">
      <alignment vertical="center"/>
    </xf>
    <xf numFmtId="0" fontId="24" fillId="0" borderId="0"/>
    <xf numFmtId="0" fontId="11" fillId="12" borderId="0" applyNumberFormat="0" applyBorder="0" applyAlignment="0" applyProtection="0">
      <alignment vertical="center"/>
    </xf>
    <xf numFmtId="0" fontId="18" fillId="16" borderId="0" applyNumberFormat="0" applyBorder="0" applyAlignment="0" applyProtection="0">
      <alignment vertical="center"/>
    </xf>
    <xf numFmtId="0" fontId="18" fillId="29" borderId="0" applyNumberFormat="0" applyBorder="0" applyAlignment="0" applyProtection="0">
      <alignment vertical="center"/>
    </xf>
    <xf numFmtId="0" fontId="11" fillId="31" borderId="0" applyNumberFormat="0" applyBorder="0" applyAlignment="0" applyProtection="0">
      <alignment vertical="center"/>
    </xf>
    <xf numFmtId="0" fontId="18" fillId="23" borderId="0" applyNumberFormat="0" applyBorder="0" applyAlignment="0" applyProtection="0">
      <alignment vertical="center"/>
    </xf>
    <xf numFmtId="0" fontId="24" fillId="0" borderId="0"/>
  </cellStyleXfs>
  <cellXfs count="63">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2" fillId="0" borderId="0" xfId="0" applyFont="1" applyFill="1">
      <alignment vertical="center"/>
    </xf>
    <xf numFmtId="176"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3" fillId="0" borderId="0" xfId="0" applyFont="1" applyFill="1">
      <alignment vertical="center"/>
    </xf>
    <xf numFmtId="176" fontId="3" fillId="0" borderId="0" xfId="0" applyNumberFormat="1" applyFont="1" applyFill="1" applyAlignment="1">
      <alignment horizontal="center" vertical="center"/>
    </xf>
    <xf numFmtId="0" fontId="5" fillId="0" borderId="0" xfId="0" applyFont="1" applyFill="1" applyAlignment="1">
      <alignment horizontal="center" vertical="center"/>
    </xf>
    <xf numFmtId="176" fontId="5" fillId="0" borderId="0" xfId="0" applyNumberFormat="1"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176" fontId="4"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3" fillId="0" borderId="1" xfId="0" applyNumberFormat="1" applyFont="1" applyFill="1" applyBorder="1" applyAlignment="1">
      <alignment vertical="center" wrapText="1"/>
    </xf>
    <xf numFmtId="0" fontId="3" fillId="0" borderId="1" xfId="50" applyFont="1" applyFill="1" applyBorder="1" applyAlignment="1">
      <alignment vertical="center" wrapText="1"/>
    </xf>
    <xf numFmtId="0" fontId="7"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0" fontId="3"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4"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8" fillId="0" borderId="4" xfId="0" applyFont="1" applyFill="1" applyBorder="1" applyAlignment="1">
      <alignment horizontal="left" vertical="center" wrapText="1"/>
    </xf>
    <xf numFmtId="0" fontId="3" fillId="0" borderId="6" xfId="0" applyFont="1" applyFill="1" applyBorder="1" applyAlignment="1">
      <alignment horizontal="left"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4" fillId="0" borderId="9" xfId="0" applyFont="1" applyFill="1" applyBorder="1" applyAlignment="1">
      <alignment horizontal="center" vertical="center" wrapText="1"/>
    </xf>
    <xf numFmtId="0" fontId="7"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8"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3" fillId="0" borderId="1" xfId="0" applyFont="1" applyFill="1" applyBorder="1">
      <alignment vertical="center"/>
    </xf>
    <xf numFmtId="0" fontId="9" fillId="0" borderId="1" xfId="0" applyFont="1" applyFill="1" applyBorder="1" applyAlignment="1">
      <alignment horizontal="center" vertical="center" wrapText="1"/>
    </xf>
    <xf numFmtId="0" fontId="3" fillId="0" borderId="1" xfId="0" applyFont="1" applyFill="1" applyBorder="1" applyAlignment="1">
      <alignment vertical="top" wrapText="1"/>
    </xf>
    <xf numFmtId="0" fontId="4" fillId="0" borderId="1"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7"/>
  <sheetViews>
    <sheetView tabSelected="1" view="pageBreakPreview" zoomScale="85" zoomScaleNormal="100" zoomScaleSheetLayoutView="85" topLeftCell="A169" workbookViewId="0">
      <selection activeCell="L1" sqref="L$1:L$1048576"/>
    </sheetView>
  </sheetViews>
  <sheetFormatPr defaultColWidth="18.6296296296296" defaultRowHeight="14.4"/>
  <cols>
    <col min="1" max="1" width="8.87962962962963" style="2" customWidth="1"/>
    <col min="2" max="2" width="10" style="3" customWidth="1"/>
    <col min="3" max="3" width="18.6296296296296" style="3" customWidth="1"/>
    <col min="4" max="4" width="31.5" style="3" customWidth="1"/>
    <col min="5" max="5" width="9.25" style="4" customWidth="1"/>
    <col min="6" max="6" width="31.8796296296296" style="3" customWidth="1"/>
    <col min="7" max="7" width="7" style="5" customWidth="1"/>
    <col min="8" max="8" width="12.75" style="6" customWidth="1"/>
    <col min="9" max="9" width="10.75" style="6" customWidth="1"/>
    <col min="10" max="10" width="11.3796296296296" style="6" customWidth="1"/>
    <col min="11" max="11" width="12" style="6" customWidth="1"/>
    <col min="12" max="12" width="16.8611111111111" style="6" customWidth="1"/>
    <col min="13" max="13" width="18.6296296296296" style="3" customWidth="1"/>
    <col min="14" max="16384" width="18.6296296296296" style="3"/>
  </cols>
  <sheetData>
    <row r="1" ht="18" customHeight="1" spans="1:7">
      <c r="A1" s="7" t="s">
        <v>0</v>
      </c>
      <c r="B1" s="8"/>
      <c r="C1" s="8"/>
      <c r="D1" s="8"/>
      <c r="E1" s="9"/>
      <c r="F1" s="8"/>
      <c r="G1" s="6"/>
    </row>
    <row r="2" ht="27" customHeight="1" spans="1:7">
      <c r="A2" s="10" t="s">
        <v>1</v>
      </c>
      <c r="B2" s="10"/>
      <c r="C2" s="10"/>
      <c r="D2" s="10"/>
      <c r="E2" s="11"/>
      <c r="F2" s="10"/>
      <c r="G2" s="10"/>
    </row>
    <row r="3" ht="36" customHeight="1" spans="1:12">
      <c r="A3" s="12" t="s">
        <v>2</v>
      </c>
      <c r="B3" s="12"/>
      <c r="C3" s="12"/>
      <c r="D3" s="13" t="s">
        <v>3</v>
      </c>
      <c r="E3" s="14" t="s">
        <v>4</v>
      </c>
      <c r="F3" s="12" t="s">
        <v>5</v>
      </c>
      <c r="G3" s="12" t="s">
        <v>6</v>
      </c>
      <c r="H3" s="12" t="s">
        <v>7</v>
      </c>
      <c r="I3" s="12" t="s">
        <v>8</v>
      </c>
      <c r="J3" s="12" t="s">
        <v>9</v>
      </c>
      <c r="K3" s="12" t="s">
        <v>10</v>
      </c>
      <c r="L3" s="12" t="s">
        <v>11</v>
      </c>
    </row>
    <row r="4" ht="21" customHeight="1" spans="1:12">
      <c r="A4" s="12" t="s">
        <v>12</v>
      </c>
      <c r="B4" s="12"/>
      <c r="C4" s="12"/>
      <c r="D4" s="13"/>
      <c r="E4" s="14">
        <f>SUM(E5,E112,E119)</f>
        <v>10888</v>
      </c>
      <c r="F4" s="13"/>
      <c r="G4" s="12"/>
      <c r="H4" s="12"/>
      <c r="I4" s="15"/>
      <c r="J4" s="12"/>
      <c r="K4" s="12"/>
      <c r="L4" s="12"/>
    </row>
    <row r="5" ht="21" customHeight="1" spans="1:12">
      <c r="A5" s="12" t="s">
        <v>13</v>
      </c>
      <c r="B5" s="12"/>
      <c r="C5" s="12"/>
      <c r="D5" s="13"/>
      <c r="E5" s="14">
        <f>SUM(E6,E86,E94,E95,E96,E97,E103,E104,E109,E110,E111)</f>
        <v>5948</v>
      </c>
      <c r="F5" s="13"/>
      <c r="G5" s="12"/>
      <c r="H5" s="12"/>
      <c r="I5" s="15"/>
      <c r="J5" s="12"/>
      <c r="K5" s="12"/>
      <c r="L5" s="12"/>
    </row>
    <row r="6" ht="21" customHeight="1" spans="1:12">
      <c r="A6" s="12" t="s">
        <v>14</v>
      </c>
      <c r="B6" s="12" t="s">
        <v>15</v>
      </c>
      <c r="C6" s="12"/>
      <c r="D6" s="13"/>
      <c r="E6" s="14">
        <f>SUM(E7,E31,E81,E55,E58,E80,E68,E77,E79,E62,E78,E65,E47,E82,E83,E84,E44,E76,E85,E51)</f>
        <v>4404</v>
      </c>
      <c r="F6" s="13"/>
      <c r="G6" s="12"/>
      <c r="H6" s="12"/>
      <c r="I6" s="15"/>
      <c r="J6" s="12"/>
      <c r="K6" s="12"/>
      <c r="L6" s="12"/>
    </row>
    <row r="7" ht="21" customHeight="1" spans="1:12">
      <c r="A7" s="12"/>
      <c r="B7" s="15" t="s">
        <v>16</v>
      </c>
      <c r="C7" s="16" t="s">
        <v>17</v>
      </c>
      <c r="D7" s="17"/>
      <c r="E7" s="18">
        <f>SUM(E8:E30)</f>
        <v>1562</v>
      </c>
      <c r="F7" s="17"/>
      <c r="G7" s="12"/>
      <c r="H7" s="12"/>
      <c r="I7" s="15"/>
      <c r="J7" s="12"/>
      <c r="K7" s="12"/>
      <c r="L7" s="12"/>
    </row>
    <row r="8" ht="36.95" customHeight="1" spans="1:12">
      <c r="A8" s="12"/>
      <c r="B8" s="15"/>
      <c r="C8" s="19" t="s">
        <v>16</v>
      </c>
      <c r="D8" s="17" t="s">
        <v>18</v>
      </c>
      <c r="E8" s="18">
        <v>40</v>
      </c>
      <c r="F8" s="17" t="s">
        <v>19</v>
      </c>
      <c r="G8" s="15" t="s">
        <v>20</v>
      </c>
      <c r="H8" s="15" t="s">
        <v>21</v>
      </c>
      <c r="I8" s="15" t="s">
        <v>22</v>
      </c>
      <c r="J8" s="15" t="s">
        <v>23</v>
      </c>
      <c r="K8" s="15" t="s">
        <v>24</v>
      </c>
      <c r="L8" s="15" t="s">
        <v>25</v>
      </c>
    </row>
    <row r="9" ht="36.95" customHeight="1" spans="1:12">
      <c r="A9" s="12"/>
      <c r="B9" s="15"/>
      <c r="C9" s="19"/>
      <c r="D9" s="15" t="s">
        <v>26</v>
      </c>
      <c r="E9" s="18">
        <v>40</v>
      </c>
      <c r="F9" s="17" t="s">
        <v>27</v>
      </c>
      <c r="G9" s="15" t="s">
        <v>28</v>
      </c>
      <c r="H9" s="15" t="s">
        <v>21</v>
      </c>
      <c r="I9" s="15" t="s">
        <v>29</v>
      </c>
      <c r="J9" s="15" t="s">
        <v>23</v>
      </c>
      <c r="K9" s="15" t="s">
        <v>24</v>
      </c>
      <c r="L9" s="15" t="s">
        <v>25</v>
      </c>
    </row>
    <row r="10" ht="60" customHeight="1" spans="1:12">
      <c r="A10" s="12"/>
      <c r="B10" s="15"/>
      <c r="C10" s="19"/>
      <c r="D10" s="20" t="s">
        <v>30</v>
      </c>
      <c r="E10" s="18">
        <v>120</v>
      </c>
      <c r="F10" s="17" t="s">
        <v>31</v>
      </c>
      <c r="G10" s="15" t="s">
        <v>32</v>
      </c>
      <c r="H10" s="15" t="s">
        <v>21</v>
      </c>
      <c r="I10" s="15" t="s">
        <v>33</v>
      </c>
      <c r="J10" s="15" t="s">
        <v>23</v>
      </c>
      <c r="K10" s="15" t="s">
        <v>24</v>
      </c>
      <c r="L10" s="15" t="s">
        <v>25</v>
      </c>
    </row>
    <row r="11" ht="32.1" customHeight="1" spans="1:12">
      <c r="A11" s="12"/>
      <c r="B11" s="15"/>
      <c r="C11" s="19"/>
      <c r="D11" s="17" t="s">
        <v>34</v>
      </c>
      <c r="E11" s="18">
        <v>40</v>
      </c>
      <c r="F11" s="17" t="s">
        <v>35</v>
      </c>
      <c r="G11" s="15" t="s">
        <v>36</v>
      </c>
      <c r="H11" s="15" t="s">
        <v>21</v>
      </c>
      <c r="I11" s="15" t="s">
        <v>37</v>
      </c>
      <c r="J11" s="15" t="s">
        <v>23</v>
      </c>
      <c r="K11" s="15" t="s">
        <v>24</v>
      </c>
      <c r="L11" s="15" t="s">
        <v>25</v>
      </c>
    </row>
    <row r="12" ht="45" customHeight="1" spans="1:12">
      <c r="A12" s="12"/>
      <c r="B12" s="15"/>
      <c r="C12" s="19"/>
      <c r="D12" s="17" t="s">
        <v>38</v>
      </c>
      <c r="E12" s="18">
        <v>80</v>
      </c>
      <c r="F12" s="17" t="s">
        <v>39</v>
      </c>
      <c r="G12" s="15" t="s">
        <v>40</v>
      </c>
      <c r="H12" s="15" t="s">
        <v>21</v>
      </c>
      <c r="I12" s="15" t="s">
        <v>41</v>
      </c>
      <c r="J12" s="15" t="s">
        <v>23</v>
      </c>
      <c r="K12" s="15" t="s">
        <v>24</v>
      </c>
      <c r="L12" s="15" t="s">
        <v>25</v>
      </c>
    </row>
    <row r="13" ht="45" customHeight="1" spans="1:12">
      <c r="A13" s="12"/>
      <c r="B13" s="15"/>
      <c r="C13" s="19"/>
      <c r="D13" s="17" t="s">
        <v>42</v>
      </c>
      <c r="E13" s="18">
        <v>40</v>
      </c>
      <c r="F13" s="17" t="s">
        <v>43</v>
      </c>
      <c r="G13" s="15" t="s">
        <v>44</v>
      </c>
      <c r="H13" s="15" t="s">
        <v>21</v>
      </c>
      <c r="I13" s="15" t="s">
        <v>45</v>
      </c>
      <c r="J13" s="15" t="s">
        <v>23</v>
      </c>
      <c r="K13" s="15" t="s">
        <v>24</v>
      </c>
      <c r="L13" s="15" t="s">
        <v>25</v>
      </c>
    </row>
    <row r="14" ht="32.1" customHeight="1" spans="1:12">
      <c r="A14" s="12"/>
      <c r="B14" s="15"/>
      <c r="C14" s="19"/>
      <c r="D14" s="15" t="s">
        <v>26</v>
      </c>
      <c r="E14" s="18">
        <v>40</v>
      </c>
      <c r="F14" s="17" t="s">
        <v>46</v>
      </c>
      <c r="G14" s="15" t="s">
        <v>47</v>
      </c>
      <c r="H14" s="15" t="s">
        <v>21</v>
      </c>
      <c r="I14" s="15" t="s">
        <v>48</v>
      </c>
      <c r="J14" s="15" t="s">
        <v>23</v>
      </c>
      <c r="K14" s="15" t="s">
        <v>24</v>
      </c>
      <c r="L14" s="15" t="s">
        <v>25</v>
      </c>
    </row>
    <row r="15" ht="45" customHeight="1" spans="1:12">
      <c r="A15" s="12"/>
      <c r="B15" s="15"/>
      <c r="C15" s="19"/>
      <c r="D15" s="17" t="s">
        <v>49</v>
      </c>
      <c r="E15" s="18">
        <v>100</v>
      </c>
      <c r="F15" s="17" t="s">
        <v>50</v>
      </c>
      <c r="G15" s="15" t="s">
        <v>51</v>
      </c>
      <c r="H15" s="15" t="s">
        <v>21</v>
      </c>
      <c r="I15" s="15" t="s">
        <v>52</v>
      </c>
      <c r="J15" s="15" t="s">
        <v>23</v>
      </c>
      <c r="K15" s="15" t="s">
        <v>24</v>
      </c>
      <c r="L15" s="15" t="s">
        <v>25</v>
      </c>
    </row>
    <row r="16" ht="45" customHeight="1" spans="1:12">
      <c r="A16" s="12"/>
      <c r="B16" s="15"/>
      <c r="C16" s="19"/>
      <c r="D16" s="21" t="s">
        <v>53</v>
      </c>
      <c r="E16" s="18">
        <v>40</v>
      </c>
      <c r="F16" s="22" t="s">
        <v>54</v>
      </c>
      <c r="G16" s="15" t="s">
        <v>55</v>
      </c>
      <c r="H16" s="15" t="s">
        <v>21</v>
      </c>
      <c r="I16" s="15" t="s">
        <v>56</v>
      </c>
      <c r="J16" s="15" t="s">
        <v>23</v>
      </c>
      <c r="K16" s="15" t="s">
        <v>24</v>
      </c>
      <c r="L16" s="15" t="s">
        <v>25</v>
      </c>
    </row>
    <row r="17" ht="32.1" customHeight="1" spans="1:12">
      <c r="A17" s="12"/>
      <c r="B17" s="15"/>
      <c r="C17" s="19"/>
      <c r="D17" s="21" t="s">
        <v>57</v>
      </c>
      <c r="E17" s="18">
        <v>20</v>
      </c>
      <c r="F17" s="22" t="s">
        <v>58</v>
      </c>
      <c r="G17" s="15" t="s">
        <v>59</v>
      </c>
      <c r="H17" s="15" t="s">
        <v>21</v>
      </c>
      <c r="I17" s="15" t="s">
        <v>60</v>
      </c>
      <c r="J17" s="15" t="s">
        <v>23</v>
      </c>
      <c r="K17" s="15" t="s">
        <v>24</v>
      </c>
      <c r="L17" s="15" t="s">
        <v>25</v>
      </c>
    </row>
    <row r="18" ht="32.1" customHeight="1" spans="1:12">
      <c r="A18" s="12" t="s">
        <v>14</v>
      </c>
      <c r="B18" s="15" t="s">
        <v>16</v>
      </c>
      <c r="C18" s="19" t="s">
        <v>61</v>
      </c>
      <c r="D18" s="17" t="s">
        <v>62</v>
      </c>
      <c r="E18" s="18">
        <v>80</v>
      </c>
      <c r="F18" s="17" t="s">
        <v>63</v>
      </c>
      <c r="G18" s="15" t="s">
        <v>64</v>
      </c>
      <c r="H18" s="15" t="s">
        <v>21</v>
      </c>
      <c r="I18" s="15" t="s">
        <v>65</v>
      </c>
      <c r="J18" s="15" t="s">
        <v>23</v>
      </c>
      <c r="K18" s="15" t="s">
        <v>24</v>
      </c>
      <c r="L18" s="15" t="s">
        <v>25</v>
      </c>
    </row>
    <row r="19" ht="32.1" customHeight="1" spans="1:12">
      <c r="A19" s="12"/>
      <c r="B19" s="15"/>
      <c r="C19" s="19"/>
      <c r="D19" s="17" t="s">
        <v>66</v>
      </c>
      <c r="E19" s="18">
        <v>96</v>
      </c>
      <c r="F19" s="17" t="s">
        <v>39</v>
      </c>
      <c r="G19" s="15" t="s">
        <v>67</v>
      </c>
      <c r="H19" s="15" t="s">
        <v>21</v>
      </c>
      <c r="I19" s="15" t="s">
        <v>68</v>
      </c>
      <c r="J19" s="15" t="s">
        <v>23</v>
      </c>
      <c r="K19" s="15" t="s">
        <v>24</v>
      </c>
      <c r="L19" s="15" t="s">
        <v>25</v>
      </c>
    </row>
    <row r="20" ht="32.1" customHeight="1" spans="1:12">
      <c r="A20" s="12"/>
      <c r="B20" s="15"/>
      <c r="C20" s="19"/>
      <c r="D20" s="15" t="s">
        <v>26</v>
      </c>
      <c r="E20" s="18">
        <v>20</v>
      </c>
      <c r="F20" s="17" t="s">
        <v>69</v>
      </c>
      <c r="G20" s="15" t="s">
        <v>70</v>
      </c>
      <c r="H20" s="15" t="s">
        <v>21</v>
      </c>
      <c r="I20" s="15" t="s">
        <v>71</v>
      </c>
      <c r="J20" s="15" t="s">
        <v>23</v>
      </c>
      <c r="K20" s="15" t="s">
        <v>24</v>
      </c>
      <c r="L20" s="15" t="s">
        <v>25</v>
      </c>
    </row>
    <row r="21" ht="32.1" customHeight="1" spans="1:12">
      <c r="A21" s="12"/>
      <c r="B21" s="15"/>
      <c r="C21" s="19"/>
      <c r="D21" s="20" t="s">
        <v>72</v>
      </c>
      <c r="E21" s="18">
        <v>40</v>
      </c>
      <c r="F21" s="17" t="s">
        <v>73</v>
      </c>
      <c r="G21" s="15" t="s">
        <v>74</v>
      </c>
      <c r="H21" s="15" t="s">
        <v>21</v>
      </c>
      <c r="I21" s="15" t="s">
        <v>75</v>
      </c>
      <c r="J21" s="15" t="s">
        <v>23</v>
      </c>
      <c r="K21" s="15" t="s">
        <v>24</v>
      </c>
      <c r="L21" s="15" t="s">
        <v>25</v>
      </c>
    </row>
    <row r="22" ht="32.1" customHeight="1" spans="1:12">
      <c r="A22" s="12"/>
      <c r="B22" s="15"/>
      <c r="C22" s="19"/>
      <c r="D22" s="17" t="s">
        <v>76</v>
      </c>
      <c r="E22" s="18">
        <v>40</v>
      </c>
      <c r="F22" s="17" t="s">
        <v>77</v>
      </c>
      <c r="G22" s="15" t="s">
        <v>78</v>
      </c>
      <c r="H22" s="15" t="s">
        <v>21</v>
      </c>
      <c r="I22" s="15" t="s">
        <v>79</v>
      </c>
      <c r="J22" s="15" t="s">
        <v>23</v>
      </c>
      <c r="K22" s="15" t="s">
        <v>24</v>
      </c>
      <c r="L22" s="15" t="s">
        <v>25</v>
      </c>
    </row>
    <row r="23" ht="32.1" customHeight="1" spans="1:12">
      <c r="A23" s="12"/>
      <c r="B23" s="15"/>
      <c r="C23" s="19" t="s">
        <v>80</v>
      </c>
      <c r="D23" s="17" t="s">
        <v>81</v>
      </c>
      <c r="E23" s="18">
        <v>104</v>
      </c>
      <c r="F23" s="17" t="s">
        <v>82</v>
      </c>
      <c r="G23" s="15" t="s">
        <v>83</v>
      </c>
      <c r="H23" s="15" t="s">
        <v>21</v>
      </c>
      <c r="I23" s="15" t="s">
        <v>84</v>
      </c>
      <c r="J23" s="15" t="s">
        <v>23</v>
      </c>
      <c r="K23" s="15" t="s">
        <v>24</v>
      </c>
      <c r="L23" s="15" t="s">
        <v>25</v>
      </c>
    </row>
    <row r="24" ht="32.1" customHeight="1" spans="1:12">
      <c r="A24" s="12"/>
      <c r="B24" s="15"/>
      <c r="C24" s="19"/>
      <c r="D24" s="17" t="s">
        <v>85</v>
      </c>
      <c r="E24" s="18">
        <v>112</v>
      </c>
      <c r="F24" s="17" t="s">
        <v>86</v>
      </c>
      <c r="G24" s="15" t="s">
        <v>87</v>
      </c>
      <c r="H24" s="15" t="s">
        <v>21</v>
      </c>
      <c r="I24" s="15" t="s">
        <v>88</v>
      </c>
      <c r="J24" s="15" t="s">
        <v>23</v>
      </c>
      <c r="K24" s="15" t="s">
        <v>24</v>
      </c>
      <c r="L24" s="15" t="s">
        <v>25</v>
      </c>
    </row>
    <row r="25" ht="32.1" customHeight="1" spans="1:12">
      <c r="A25" s="12"/>
      <c r="B25" s="15"/>
      <c r="C25" s="19"/>
      <c r="D25" s="15" t="s">
        <v>26</v>
      </c>
      <c r="E25" s="18">
        <v>60</v>
      </c>
      <c r="F25" s="17" t="s">
        <v>89</v>
      </c>
      <c r="G25" s="15" t="s">
        <v>90</v>
      </c>
      <c r="H25" s="15" t="s">
        <v>21</v>
      </c>
      <c r="I25" s="15" t="s">
        <v>91</v>
      </c>
      <c r="J25" s="15" t="s">
        <v>23</v>
      </c>
      <c r="K25" s="15" t="s">
        <v>24</v>
      </c>
      <c r="L25" s="15" t="s">
        <v>25</v>
      </c>
    </row>
    <row r="26" ht="45" customHeight="1" spans="1:12">
      <c r="A26" s="12"/>
      <c r="B26" s="15"/>
      <c r="C26" s="19"/>
      <c r="D26" s="15" t="s">
        <v>26</v>
      </c>
      <c r="E26" s="18">
        <v>20</v>
      </c>
      <c r="F26" s="17" t="s">
        <v>92</v>
      </c>
      <c r="G26" s="15" t="s">
        <v>93</v>
      </c>
      <c r="H26" s="15" t="s">
        <v>21</v>
      </c>
      <c r="I26" s="15" t="s">
        <v>94</v>
      </c>
      <c r="J26" s="15" t="s">
        <v>23</v>
      </c>
      <c r="K26" s="15" t="s">
        <v>24</v>
      </c>
      <c r="L26" s="15" t="s">
        <v>25</v>
      </c>
    </row>
    <row r="27" ht="32.1" customHeight="1" spans="1:12">
      <c r="A27" s="12"/>
      <c r="B27" s="15"/>
      <c r="C27" s="19"/>
      <c r="D27" s="15" t="s">
        <v>26</v>
      </c>
      <c r="E27" s="18">
        <v>150</v>
      </c>
      <c r="F27" s="17" t="s">
        <v>95</v>
      </c>
      <c r="G27" s="15" t="s">
        <v>96</v>
      </c>
      <c r="H27" s="15" t="s">
        <v>21</v>
      </c>
      <c r="I27" s="15" t="s">
        <v>97</v>
      </c>
      <c r="J27" s="15" t="s">
        <v>23</v>
      </c>
      <c r="K27" s="15" t="s">
        <v>24</v>
      </c>
      <c r="L27" s="15" t="s">
        <v>25</v>
      </c>
    </row>
    <row r="28" ht="60" customHeight="1" spans="1:12">
      <c r="A28" s="12"/>
      <c r="B28" s="15"/>
      <c r="C28" s="19"/>
      <c r="D28" s="21" t="s">
        <v>98</v>
      </c>
      <c r="E28" s="18">
        <v>80</v>
      </c>
      <c r="F28" s="22" t="s">
        <v>99</v>
      </c>
      <c r="G28" s="15" t="s">
        <v>100</v>
      </c>
      <c r="H28" s="15" t="s">
        <v>21</v>
      </c>
      <c r="I28" s="15" t="s">
        <v>101</v>
      </c>
      <c r="J28" s="15" t="s">
        <v>23</v>
      </c>
      <c r="K28" s="15" t="s">
        <v>24</v>
      </c>
      <c r="L28" s="15" t="s">
        <v>25</v>
      </c>
    </row>
    <row r="29" ht="32.1" customHeight="1" spans="1:12">
      <c r="A29" s="12"/>
      <c r="B29" s="15"/>
      <c r="C29" s="19"/>
      <c r="D29" s="15" t="s">
        <v>26</v>
      </c>
      <c r="E29" s="18">
        <v>80</v>
      </c>
      <c r="F29" s="22" t="s">
        <v>102</v>
      </c>
      <c r="G29" s="15" t="s">
        <v>103</v>
      </c>
      <c r="H29" s="15" t="s">
        <v>21</v>
      </c>
      <c r="I29" s="15" t="s">
        <v>104</v>
      </c>
      <c r="J29" s="15" t="s">
        <v>23</v>
      </c>
      <c r="K29" s="15" t="s">
        <v>24</v>
      </c>
      <c r="L29" s="15" t="s">
        <v>25</v>
      </c>
    </row>
    <row r="30" ht="32.1" customHeight="1" spans="1:12">
      <c r="A30" s="12"/>
      <c r="B30" s="15"/>
      <c r="C30" s="17" t="s">
        <v>105</v>
      </c>
      <c r="D30" s="17" t="s">
        <v>16</v>
      </c>
      <c r="E30" s="18">
        <v>120</v>
      </c>
      <c r="F30" s="17" t="s">
        <v>106</v>
      </c>
      <c r="G30" s="15" t="s">
        <v>107</v>
      </c>
      <c r="H30" s="15" t="s">
        <v>21</v>
      </c>
      <c r="I30" s="15" t="s">
        <v>108</v>
      </c>
      <c r="J30" s="15" t="s">
        <v>23</v>
      </c>
      <c r="K30" s="15" t="s">
        <v>24</v>
      </c>
      <c r="L30" s="15" t="s">
        <v>25</v>
      </c>
    </row>
    <row r="31" ht="32.1" customHeight="1" spans="1:12">
      <c r="A31" s="12"/>
      <c r="B31" s="15" t="s">
        <v>109</v>
      </c>
      <c r="C31" s="16" t="s">
        <v>17</v>
      </c>
      <c r="D31" s="17"/>
      <c r="E31" s="18">
        <f>SUM(E32:E43)</f>
        <v>776</v>
      </c>
      <c r="F31" s="17"/>
      <c r="G31" s="15"/>
      <c r="H31" s="15"/>
      <c r="I31" s="15"/>
      <c r="J31" s="15"/>
      <c r="K31" s="15"/>
      <c r="L31" s="27"/>
    </row>
    <row r="32" ht="32.1" customHeight="1" spans="1:12">
      <c r="A32" s="12"/>
      <c r="B32" s="15"/>
      <c r="C32" s="17" t="s">
        <v>109</v>
      </c>
      <c r="D32" s="20" t="s">
        <v>110</v>
      </c>
      <c r="E32" s="18">
        <v>40</v>
      </c>
      <c r="F32" s="22" t="s">
        <v>111</v>
      </c>
      <c r="G32" s="15" t="s">
        <v>112</v>
      </c>
      <c r="H32" s="15" t="s">
        <v>21</v>
      </c>
      <c r="I32" s="15" t="s">
        <v>113</v>
      </c>
      <c r="J32" s="15" t="s">
        <v>23</v>
      </c>
      <c r="K32" s="15" t="s">
        <v>24</v>
      </c>
      <c r="L32" s="15" t="s">
        <v>25</v>
      </c>
    </row>
    <row r="33" ht="32.1" customHeight="1" spans="1:12">
      <c r="A33" s="23" t="s">
        <v>14</v>
      </c>
      <c r="B33" s="15" t="s">
        <v>109</v>
      </c>
      <c r="C33" s="17" t="s">
        <v>109</v>
      </c>
      <c r="D33" s="17" t="s">
        <v>114</v>
      </c>
      <c r="E33" s="18">
        <v>40</v>
      </c>
      <c r="F33" s="17" t="s">
        <v>115</v>
      </c>
      <c r="G33" s="15" t="s">
        <v>116</v>
      </c>
      <c r="H33" s="15" t="s">
        <v>21</v>
      </c>
      <c r="I33" s="15" t="s">
        <v>117</v>
      </c>
      <c r="J33" s="15" t="s">
        <v>23</v>
      </c>
      <c r="K33" s="15" t="s">
        <v>24</v>
      </c>
      <c r="L33" s="15" t="s">
        <v>25</v>
      </c>
    </row>
    <row r="34" ht="60" customHeight="1" spans="1:12">
      <c r="A34" s="12"/>
      <c r="B34" s="15"/>
      <c r="C34" s="17" t="s">
        <v>109</v>
      </c>
      <c r="D34" s="17" t="s">
        <v>118</v>
      </c>
      <c r="E34" s="18">
        <v>40</v>
      </c>
      <c r="F34" s="17" t="s">
        <v>119</v>
      </c>
      <c r="G34" s="15" t="s">
        <v>120</v>
      </c>
      <c r="H34" s="15" t="s">
        <v>21</v>
      </c>
      <c r="I34" s="15" t="s">
        <v>121</v>
      </c>
      <c r="J34" s="15" t="s">
        <v>23</v>
      </c>
      <c r="K34" s="15" t="s">
        <v>24</v>
      </c>
      <c r="L34" s="15" t="s">
        <v>25</v>
      </c>
    </row>
    <row r="35" ht="32.1" customHeight="1" spans="1:12">
      <c r="A35" s="12"/>
      <c r="B35" s="15"/>
      <c r="C35" s="17" t="s">
        <v>109</v>
      </c>
      <c r="D35" s="17" t="s">
        <v>122</v>
      </c>
      <c r="E35" s="18">
        <v>80</v>
      </c>
      <c r="F35" s="17" t="s">
        <v>123</v>
      </c>
      <c r="G35" s="15" t="s">
        <v>124</v>
      </c>
      <c r="H35" s="15" t="s">
        <v>21</v>
      </c>
      <c r="I35" s="15" t="s">
        <v>125</v>
      </c>
      <c r="J35" s="15" t="s">
        <v>23</v>
      </c>
      <c r="K35" s="15" t="s">
        <v>24</v>
      </c>
      <c r="L35" s="15" t="s">
        <v>25</v>
      </c>
    </row>
    <row r="36" ht="32.1" customHeight="1" spans="1:12">
      <c r="A36" s="12"/>
      <c r="B36" s="15"/>
      <c r="C36" s="17" t="s">
        <v>109</v>
      </c>
      <c r="D36" s="17" t="s">
        <v>126</v>
      </c>
      <c r="E36" s="18">
        <v>40</v>
      </c>
      <c r="F36" s="17" t="s">
        <v>127</v>
      </c>
      <c r="G36" s="15" t="s">
        <v>128</v>
      </c>
      <c r="H36" s="15" t="s">
        <v>21</v>
      </c>
      <c r="I36" s="15" t="s">
        <v>129</v>
      </c>
      <c r="J36" s="15" t="s">
        <v>23</v>
      </c>
      <c r="K36" s="15" t="s">
        <v>24</v>
      </c>
      <c r="L36" s="15" t="s">
        <v>25</v>
      </c>
    </row>
    <row r="37" ht="32.1" customHeight="1" spans="1:12">
      <c r="A37" s="12"/>
      <c r="B37" s="15"/>
      <c r="C37" s="17" t="s">
        <v>109</v>
      </c>
      <c r="D37" s="17" t="s">
        <v>130</v>
      </c>
      <c r="E37" s="18">
        <v>40</v>
      </c>
      <c r="F37" s="17" t="s">
        <v>131</v>
      </c>
      <c r="G37" s="15" t="s">
        <v>132</v>
      </c>
      <c r="H37" s="15" t="s">
        <v>21</v>
      </c>
      <c r="I37" s="15" t="s">
        <v>133</v>
      </c>
      <c r="J37" s="15" t="s">
        <v>23</v>
      </c>
      <c r="K37" s="15" t="s">
        <v>24</v>
      </c>
      <c r="L37" s="15" t="s">
        <v>25</v>
      </c>
    </row>
    <row r="38" ht="32.1" customHeight="1" spans="1:12">
      <c r="A38" s="12"/>
      <c r="B38" s="15"/>
      <c r="C38" s="17" t="s">
        <v>109</v>
      </c>
      <c r="D38" s="17" t="s">
        <v>134</v>
      </c>
      <c r="E38" s="18">
        <v>40</v>
      </c>
      <c r="F38" s="17" t="s">
        <v>135</v>
      </c>
      <c r="G38" s="15" t="s">
        <v>136</v>
      </c>
      <c r="H38" s="15" t="s">
        <v>21</v>
      </c>
      <c r="I38" s="15" t="s">
        <v>137</v>
      </c>
      <c r="J38" s="15" t="s">
        <v>23</v>
      </c>
      <c r="K38" s="15" t="s">
        <v>24</v>
      </c>
      <c r="L38" s="15" t="s">
        <v>25</v>
      </c>
    </row>
    <row r="39" ht="57.75" customHeight="1" spans="1:12">
      <c r="A39" s="12"/>
      <c r="B39" s="15"/>
      <c r="C39" s="17" t="s">
        <v>109</v>
      </c>
      <c r="D39" s="17" t="s">
        <v>138</v>
      </c>
      <c r="E39" s="18">
        <v>160</v>
      </c>
      <c r="F39" s="17" t="s">
        <v>139</v>
      </c>
      <c r="G39" s="15" t="s">
        <v>140</v>
      </c>
      <c r="H39" s="15" t="s">
        <v>21</v>
      </c>
      <c r="I39" s="15" t="s">
        <v>141</v>
      </c>
      <c r="J39" s="15" t="s">
        <v>23</v>
      </c>
      <c r="K39" s="15" t="s">
        <v>24</v>
      </c>
      <c r="L39" s="15" t="s">
        <v>25</v>
      </c>
    </row>
    <row r="40" ht="32.1" customHeight="1" spans="1:12">
      <c r="A40" s="12"/>
      <c r="B40" s="15"/>
      <c r="C40" s="17" t="s">
        <v>109</v>
      </c>
      <c r="D40" s="15" t="s">
        <v>26</v>
      </c>
      <c r="E40" s="18">
        <v>20</v>
      </c>
      <c r="F40" s="17" t="s">
        <v>142</v>
      </c>
      <c r="G40" s="15" t="s">
        <v>143</v>
      </c>
      <c r="H40" s="15" t="s">
        <v>21</v>
      </c>
      <c r="I40" s="15" t="s">
        <v>144</v>
      </c>
      <c r="J40" s="15" t="s">
        <v>23</v>
      </c>
      <c r="K40" s="15" t="s">
        <v>24</v>
      </c>
      <c r="L40" s="15" t="s">
        <v>25</v>
      </c>
    </row>
    <row r="41" ht="32.1" customHeight="1" spans="1:12">
      <c r="A41" s="12"/>
      <c r="B41" s="15"/>
      <c r="C41" s="17" t="s">
        <v>109</v>
      </c>
      <c r="D41" s="15" t="s">
        <v>26</v>
      </c>
      <c r="E41" s="18">
        <v>180</v>
      </c>
      <c r="F41" s="17" t="s">
        <v>145</v>
      </c>
      <c r="G41" s="15" t="s">
        <v>146</v>
      </c>
      <c r="H41" s="15" t="s">
        <v>21</v>
      </c>
      <c r="I41" s="15" t="s">
        <v>147</v>
      </c>
      <c r="J41" s="15" t="s">
        <v>23</v>
      </c>
      <c r="K41" s="15" t="s">
        <v>24</v>
      </c>
      <c r="L41" s="15" t="s">
        <v>25</v>
      </c>
    </row>
    <row r="42" ht="45" customHeight="1" spans="1:12">
      <c r="A42" s="12"/>
      <c r="B42" s="15"/>
      <c r="C42" s="17" t="s">
        <v>109</v>
      </c>
      <c r="D42" s="17" t="s">
        <v>148</v>
      </c>
      <c r="E42" s="24">
        <v>32</v>
      </c>
      <c r="F42" s="17" t="s">
        <v>149</v>
      </c>
      <c r="G42" s="25" t="s">
        <v>150</v>
      </c>
      <c r="H42" s="15" t="s">
        <v>21</v>
      </c>
      <c r="I42" s="15" t="s">
        <v>151</v>
      </c>
      <c r="J42" s="15" t="s">
        <v>23</v>
      </c>
      <c r="K42" s="15" t="s">
        <v>24</v>
      </c>
      <c r="L42" s="15" t="s">
        <v>25</v>
      </c>
    </row>
    <row r="43" ht="32.1" customHeight="1" spans="1:12">
      <c r="A43" s="12"/>
      <c r="B43" s="15"/>
      <c r="C43" s="17" t="s">
        <v>109</v>
      </c>
      <c r="D43" s="17" t="s">
        <v>152</v>
      </c>
      <c r="E43" s="24">
        <v>64</v>
      </c>
      <c r="F43" s="17" t="s">
        <v>153</v>
      </c>
      <c r="G43" s="15" t="s">
        <v>154</v>
      </c>
      <c r="H43" s="15" t="s">
        <v>21</v>
      </c>
      <c r="I43" s="15" t="s">
        <v>155</v>
      </c>
      <c r="J43" s="15" t="s">
        <v>23</v>
      </c>
      <c r="K43" s="15" t="s">
        <v>24</v>
      </c>
      <c r="L43" s="15" t="s">
        <v>25</v>
      </c>
    </row>
    <row r="44" ht="32.1" customHeight="1" spans="1:12">
      <c r="A44" s="12"/>
      <c r="B44" s="15" t="s">
        <v>156</v>
      </c>
      <c r="C44" s="16" t="s">
        <v>17</v>
      </c>
      <c r="D44" s="17"/>
      <c r="E44" s="18">
        <f>SUM(E45:E46)</f>
        <v>160</v>
      </c>
      <c r="F44" s="17"/>
      <c r="G44" s="15"/>
      <c r="H44" s="15"/>
      <c r="I44" s="15"/>
      <c r="J44" s="15"/>
      <c r="K44" s="15"/>
      <c r="L44" s="27"/>
    </row>
    <row r="45" ht="45" customHeight="1" spans="1:12">
      <c r="A45" s="12"/>
      <c r="B45" s="15"/>
      <c r="C45" s="17" t="s">
        <v>156</v>
      </c>
      <c r="D45" s="17" t="s">
        <v>157</v>
      </c>
      <c r="E45" s="18">
        <v>120</v>
      </c>
      <c r="F45" s="26" t="s">
        <v>158</v>
      </c>
      <c r="G45" s="15" t="s">
        <v>159</v>
      </c>
      <c r="H45" s="15" t="s">
        <v>21</v>
      </c>
      <c r="I45" s="15" t="s">
        <v>160</v>
      </c>
      <c r="J45" s="15" t="s">
        <v>23</v>
      </c>
      <c r="K45" s="15" t="s">
        <v>24</v>
      </c>
      <c r="L45" s="15" t="s">
        <v>25</v>
      </c>
    </row>
    <row r="46" ht="36.95" customHeight="1" spans="1:12">
      <c r="A46" s="12"/>
      <c r="B46" s="15"/>
      <c r="C46" s="17" t="s">
        <v>156</v>
      </c>
      <c r="D46" s="17" t="s">
        <v>161</v>
      </c>
      <c r="E46" s="18">
        <v>40</v>
      </c>
      <c r="F46" s="17" t="s">
        <v>162</v>
      </c>
      <c r="G46" s="15" t="s">
        <v>163</v>
      </c>
      <c r="H46" s="15" t="s">
        <v>21</v>
      </c>
      <c r="I46" s="15" t="s">
        <v>164</v>
      </c>
      <c r="J46" s="15" t="s">
        <v>23</v>
      </c>
      <c r="K46" s="15" t="s">
        <v>24</v>
      </c>
      <c r="L46" s="15" t="s">
        <v>25</v>
      </c>
    </row>
    <row r="47" ht="32.1" customHeight="1" spans="1:12">
      <c r="A47" s="23" t="s">
        <v>14</v>
      </c>
      <c r="B47" s="15" t="s">
        <v>165</v>
      </c>
      <c r="C47" s="16" t="s">
        <v>17</v>
      </c>
      <c r="D47" s="17"/>
      <c r="E47" s="18">
        <f>SUM(E48:E50)</f>
        <v>120</v>
      </c>
      <c r="F47" s="17"/>
      <c r="G47" s="15"/>
      <c r="H47" s="15"/>
      <c r="I47" s="15"/>
      <c r="J47" s="15"/>
      <c r="K47" s="15"/>
      <c r="L47" s="27"/>
    </row>
    <row r="48" ht="35.1" customHeight="1" spans="1:12">
      <c r="A48" s="12"/>
      <c r="B48" s="15"/>
      <c r="C48" s="17" t="s">
        <v>165</v>
      </c>
      <c r="D48" s="17" t="s">
        <v>166</v>
      </c>
      <c r="E48" s="18">
        <v>40</v>
      </c>
      <c r="F48" s="17" t="s">
        <v>167</v>
      </c>
      <c r="G48" s="15" t="s">
        <v>168</v>
      </c>
      <c r="H48" s="15" t="s">
        <v>21</v>
      </c>
      <c r="I48" s="15" t="s">
        <v>169</v>
      </c>
      <c r="J48" s="15" t="s">
        <v>23</v>
      </c>
      <c r="K48" s="15" t="s">
        <v>24</v>
      </c>
      <c r="L48" s="15" t="s">
        <v>25</v>
      </c>
    </row>
    <row r="49" ht="35.1" customHeight="1" spans="1:12">
      <c r="A49" s="12"/>
      <c r="B49" s="15"/>
      <c r="C49" s="17" t="s">
        <v>165</v>
      </c>
      <c r="D49" s="17" t="s">
        <v>170</v>
      </c>
      <c r="E49" s="24">
        <v>40</v>
      </c>
      <c r="F49" s="17" t="s">
        <v>171</v>
      </c>
      <c r="G49" s="15" t="s">
        <v>172</v>
      </c>
      <c r="H49" s="15" t="s">
        <v>21</v>
      </c>
      <c r="I49" s="15" t="s">
        <v>173</v>
      </c>
      <c r="J49" s="15" t="s">
        <v>23</v>
      </c>
      <c r="K49" s="15" t="s">
        <v>24</v>
      </c>
      <c r="L49" s="15" t="s">
        <v>25</v>
      </c>
    </row>
    <row r="50" ht="35.1" customHeight="1" spans="1:12">
      <c r="A50" s="12"/>
      <c r="B50" s="15"/>
      <c r="C50" s="17" t="s">
        <v>165</v>
      </c>
      <c r="D50" s="17" t="s">
        <v>174</v>
      </c>
      <c r="E50" s="18">
        <v>40</v>
      </c>
      <c r="F50" s="17" t="s">
        <v>175</v>
      </c>
      <c r="G50" s="15" t="s">
        <v>176</v>
      </c>
      <c r="H50" s="15" t="s">
        <v>21</v>
      </c>
      <c r="I50" s="15" t="s">
        <v>177</v>
      </c>
      <c r="J50" s="15" t="s">
        <v>23</v>
      </c>
      <c r="K50" s="15" t="s">
        <v>24</v>
      </c>
      <c r="L50" s="15" t="s">
        <v>25</v>
      </c>
    </row>
    <row r="51" ht="32.1" customHeight="1" spans="1:12">
      <c r="A51" s="12"/>
      <c r="B51" s="15" t="s">
        <v>81</v>
      </c>
      <c r="C51" s="16" t="s">
        <v>17</v>
      </c>
      <c r="D51" s="17"/>
      <c r="E51" s="18">
        <f>SUM(E52:E54)</f>
        <v>160</v>
      </c>
      <c r="F51" s="17"/>
      <c r="G51" s="15"/>
      <c r="H51" s="15"/>
      <c r="I51" s="15"/>
      <c r="J51" s="15"/>
      <c r="K51" s="15"/>
      <c r="L51" s="27"/>
    </row>
    <row r="52" ht="45" customHeight="1" spans="1:12">
      <c r="A52" s="12"/>
      <c r="B52" s="15"/>
      <c r="C52" s="17" t="s">
        <v>81</v>
      </c>
      <c r="D52" s="17" t="s">
        <v>178</v>
      </c>
      <c r="E52" s="24">
        <v>40</v>
      </c>
      <c r="F52" s="17" t="s">
        <v>179</v>
      </c>
      <c r="G52" s="15" t="s">
        <v>180</v>
      </c>
      <c r="H52" s="15" t="s">
        <v>21</v>
      </c>
      <c r="I52" s="15" t="s">
        <v>181</v>
      </c>
      <c r="J52" s="15" t="s">
        <v>23</v>
      </c>
      <c r="K52" s="15" t="s">
        <v>24</v>
      </c>
      <c r="L52" s="15" t="s">
        <v>25</v>
      </c>
    </row>
    <row r="53" ht="48" customHeight="1" spans="1:12">
      <c r="A53" s="12"/>
      <c r="B53" s="15"/>
      <c r="C53" s="17" t="s">
        <v>81</v>
      </c>
      <c r="D53" s="17" t="s">
        <v>182</v>
      </c>
      <c r="E53" s="24">
        <v>40</v>
      </c>
      <c r="F53" s="17" t="s">
        <v>183</v>
      </c>
      <c r="G53" s="25" t="s">
        <v>184</v>
      </c>
      <c r="H53" s="15" t="s">
        <v>21</v>
      </c>
      <c r="I53" s="15" t="s">
        <v>185</v>
      </c>
      <c r="J53" s="15" t="s">
        <v>23</v>
      </c>
      <c r="K53" s="15" t="s">
        <v>24</v>
      </c>
      <c r="L53" s="15" t="s">
        <v>25</v>
      </c>
    </row>
    <row r="54" ht="41.25" customHeight="1" spans="1:12">
      <c r="A54" s="12"/>
      <c r="B54" s="15"/>
      <c r="C54" s="17" t="s">
        <v>81</v>
      </c>
      <c r="D54" s="17" t="s">
        <v>186</v>
      </c>
      <c r="E54" s="24">
        <v>80</v>
      </c>
      <c r="F54" s="17" t="s">
        <v>187</v>
      </c>
      <c r="G54" s="25" t="s">
        <v>188</v>
      </c>
      <c r="H54" s="15" t="s">
        <v>21</v>
      </c>
      <c r="I54" s="15" t="s">
        <v>189</v>
      </c>
      <c r="J54" s="15" t="s">
        <v>23</v>
      </c>
      <c r="K54" s="15" t="s">
        <v>24</v>
      </c>
      <c r="L54" s="15" t="s">
        <v>25</v>
      </c>
    </row>
    <row r="55" ht="26.1" customHeight="1" spans="1:12">
      <c r="A55" s="12"/>
      <c r="B55" s="15" t="s">
        <v>190</v>
      </c>
      <c r="C55" s="16" t="s">
        <v>17</v>
      </c>
      <c r="D55" s="21"/>
      <c r="E55" s="18">
        <f>SUM(E56:E57)</f>
        <v>40</v>
      </c>
      <c r="F55" s="22"/>
      <c r="G55" s="15"/>
      <c r="H55" s="15"/>
      <c r="I55" s="15"/>
      <c r="J55" s="15"/>
      <c r="K55" s="15"/>
      <c r="L55" s="27"/>
    </row>
    <row r="56" ht="44.1" customHeight="1" spans="1:12">
      <c r="A56" s="12"/>
      <c r="B56" s="15"/>
      <c r="C56" s="17" t="s">
        <v>190</v>
      </c>
      <c r="D56" s="17" t="s">
        <v>191</v>
      </c>
      <c r="E56" s="24">
        <v>20</v>
      </c>
      <c r="F56" s="17" t="s">
        <v>192</v>
      </c>
      <c r="G56" s="15" t="s">
        <v>193</v>
      </c>
      <c r="H56" s="15" t="s">
        <v>21</v>
      </c>
      <c r="I56" s="15" t="s">
        <v>194</v>
      </c>
      <c r="J56" s="15" t="s">
        <v>23</v>
      </c>
      <c r="K56" s="15" t="s">
        <v>24</v>
      </c>
      <c r="L56" s="15" t="s">
        <v>25</v>
      </c>
    </row>
    <row r="57" ht="32.1" customHeight="1" spans="1:12">
      <c r="A57" s="12"/>
      <c r="B57" s="15"/>
      <c r="C57" s="17" t="s">
        <v>190</v>
      </c>
      <c r="D57" s="17" t="s">
        <v>195</v>
      </c>
      <c r="E57" s="18">
        <v>20</v>
      </c>
      <c r="F57" s="17" t="s">
        <v>196</v>
      </c>
      <c r="G57" s="15" t="s">
        <v>197</v>
      </c>
      <c r="H57" s="15" t="s">
        <v>21</v>
      </c>
      <c r="I57" s="15" t="s">
        <v>198</v>
      </c>
      <c r="J57" s="15" t="s">
        <v>23</v>
      </c>
      <c r="K57" s="15" t="s">
        <v>24</v>
      </c>
      <c r="L57" s="15" t="s">
        <v>25</v>
      </c>
    </row>
    <row r="58" ht="32.1" customHeight="1" spans="1:12">
      <c r="A58" s="12"/>
      <c r="B58" s="15" t="s">
        <v>199</v>
      </c>
      <c r="C58" s="16" t="s">
        <v>17</v>
      </c>
      <c r="D58" s="17"/>
      <c r="E58" s="18">
        <f>SUM(E59:E61)</f>
        <v>86</v>
      </c>
      <c r="F58" s="17"/>
      <c r="G58" s="15"/>
      <c r="H58" s="15"/>
      <c r="I58" s="15"/>
      <c r="J58" s="15"/>
      <c r="K58" s="15"/>
      <c r="L58" s="27"/>
    </row>
    <row r="59" ht="32.1" customHeight="1" spans="1:12">
      <c r="A59" s="12"/>
      <c r="B59" s="15"/>
      <c r="C59" s="17" t="s">
        <v>199</v>
      </c>
      <c r="D59" s="17" t="s">
        <v>200</v>
      </c>
      <c r="E59" s="18">
        <v>26</v>
      </c>
      <c r="F59" s="17" t="s">
        <v>201</v>
      </c>
      <c r="G59" s="15" t="s">
        <v>202</v>
      </c>
      <c r="H59" s="15" t="s">
        <v>21</v>
      </c>
      <c r="I59" s="15" t="s">
        <v>203</v>
      </c>
      <c r="J59" s="15" t="s">
        <v>23</v>
      </c>
      <c r="K59" s="15" t="s">
        <v>24</v>
      </c>
      <c r="L59" s="15" t="s">
        <v>25</v>
      </c>
    </row>
    <row r="60" ht="32.1" customHeight="1" spans="1:12">
      <c r="A60" s="12"/>
      <c r="B60" s="15"/>
      <c r="C60" s="17" t="s">
        <v>199</v>
      </c>
      <c r="D60" s="17" t="s">
        <v>204</v>
      </c>
      <c r="E60" s="18">
        <v>20</v>
      </c>
      <c r="F60" s="17" t="s">
        <v>205</v>
      </c>
      <c r="G60" s="15" t="s">
        <v>206</v>
      </c>
      <c r="H60" s="15" t="s">
        <v>21</v>
      </c>
      <c r="I60" s="15" t="s">
        <v>207</v>
      </c>
      <c r="J60" s="15" t="s">
        <v>23</v>
      </c>
      <c r="K60" s="15" t="s">
        <v>24</v>
      </c>
      <c r="L60" s="15" t="s">
        <v>25</v>
      </c>
    </row>
    <row r="61" ht="32.1" customHeight="1" spans="1:12">
      <c r="A61" s="12"/>
      <c r="B61" s="15"/>
      <c r="C61" s="17" t="s">
        <v>199</v>
      </c>
      <c r="D61" s="17" t="s">
        <v>208</v>
      </c>
      <c r="E61" s="18">
        <v>40</v>
      </c>
      <c r="F61" s="17" t="s">
        <v>209</v>
      </c>
      <c r="G61" s="15" t="s">
        <v>210</v>
      </c>
      <c r="H61" s="15" t="s">
        <v>21</v>
      </c>
      <c r="I61" s="15" t="s">
        <v>211</v>
      </c>
      <c r="J61" s="15" t="s">
        <v>23</v>
      </c>
      <c r="K61" s="15" t="s">
        <v>24</v>
      </c>
      <c r="L61" s="15" t="s">
        <v>25</v>
      </c>
    </row>
    <row r="62" ht="32.1" customHeight="1" spans="1:12">
      <c r="A62" s="12" t="s">
        <v>14</v>
      </c>
      <c r="B62" s="15" t="s">
        <v>212</v>
      </c>
      <c r="C62" s="16" t="s">
        <v>17</v>
      </c>
      <c r="D62" s="17"/>
      <c r="E62" s="24">
        <v>44</v>
      </c>
      <c r="F62" s="17"/>
      <c r="G62" s="15"/>
      <c r="H62" s="15"/>
      <c r="I62" s="15"/>
      <c r="J62" s="15"/>
      <c r="K62" s="15"/>
      <c r="L62" s="27"/>
    </row>
    <row r="63" ht="32.1" customHeight="1" spans="1:12">
      <c r="A63" s="12"/>
      <c r="B63" s="15"/>
      <c r="C63" s="17" t="s">
        <v>212</v>
      </c>
      <c r="D63" s="15" t="s">
        <v>26</v>
      </c>
      <c r="E63" s="24">
        <v>20</v>
      </c>
      <c r="F63" s="17" t="s">
        <v>213</v>
      </c>
      <c r="G63" s="15" t="s">
        <v>214</v>
      </c>
      <c r="H63" s="15" t="s">
        <v>21</v>
      </c>
      <c r="I63" s="15" t="s">
        <v>215</v>
      </c>
      <c r="J63" s="15" t="s">
        <v>23</v>
      </c>
      <c r="K63" s="15" t="s">
        <v>24</v>
      </c>
      <c r="L63" s="15" t="s">
        <v>25</v>
      </c>
    </row>
    <row r="64" ht="45" customHeight="1" spans="1:12">
      <c r="A64" s="12"/>
      <c r="B64" s="15"/>
      <c r="C64" s="17" t="s">
        <v>212</v>
      </c>
      <c r="D64" s="17" t="s">
        <v>216</v>
      </c>
      <c r="E64" s="18">
        <v>24</v>
      </c>
      <c r="F64" s="17" t="s">
        <v>217</v>
      </c>
      <c r="G64" s="15" t="s">
        <v>218</v>
      </c>
      <c r="H64" s="15" t="s">
        <v>21</v>
      </c>
      <c r="I64" s="15" t="s">
        <v>219</v>
      </c>
      <c r="J64" s="15" t="s">
        <v>23</v>
      </c>
      <c r="K64" s="15" t="s">
        <v>24</v>
      </c>
      <c r="L64" s="15" t="s">
        <v>25</v>
      </c>
    </row>
    <row r="65" ht="32.1" customHeight="1" spans="1:12">
      <c r="A65" s="12"/>
      <c r="B65" s="15" t="s">
        <v>220</v>
      </c>
      <c r="C65" s="16" t="s">
        <v>17</v>
      </c>
      <c r="D65" s="17"/>
      <c r="E65" s="24">
        <f>SUM(E66:E67)</f>
        <v>112</v>
      </c>
      <c r="F65" s="17"/>
      <c r="G65" s="15"/>
      <c r="H65" s="15"/>
      <c r="I65" s="27"/>
      <c r="J65" s="15"/>
      <c r="K65" s="15"/>
      <c r="L65" s="27"/>
    </row>
    <row r="66" ht="35.1" customHeight="1" spans="1:12">
      <c r="A66" s="12"/>
      <c r="B66" s="15"/>
      <c r="C66" s="17" t="s">
        <v>221</v>
      </c>
      <c r="D66" s="17" t="s">
        <v>222</v>
      </c>
      <c r="E66" s="18">
        <v>72</v>
      </c>
      <c r="F66" s="17" t="s">
        <v>223</v>
      </c>
      <c r="G66" s="15" t="s">
        <v>224</v>
      </c>
      <c r="H66" s="15" t="s">
        <v>21</v>
      </c>
      <c r="I66" s="15" t="s">
        <v>225</v>
      </c>
      <c r="J66" s="15" t="s">
        <v>23</v>
      </c>
      <c r="K66" s="15" t="s">
        <v>24</v>
      </c>
      <c r="L66" s="15" t="s">
        <v>25</v>
      </c>
    </row>
    <row r="67" ht="50.1" customHeight="1" spans="1:12">
      <c r="A67" s="12"/>
      <c r="B67" s="15"/>
      <c r="C67" s="17" t="s">
        <v>221</v>
      </c>
      <c r="D67" s="17" t="s">
        <v>226</v>
      </c>
      <c r="E67" s="18">
        <v>40</v>
      </c>
      <c r="F67" s="17" t="s">
        <v>227</v>
      </c>
      <c r="G67" s="15" t="s">
        <v>228</v>
      </c>
      <c r="H67" s="15" t="s">
        <v>21</v>
      </c>
      <c r="I67" s="15" t="s">
        <v>229</v>
      </c>
      <c r="J67" s="15" t="s">
        <v>23</v>
      </c>
      <c r="K67" s="15" t="s">
        <v>24</v>
      </c>
      <c r="L67" s="15" t="s">
        <v>25</v>
      </c>
    </row>
    <row r="68" ht="32.1" customHeight="1" spans="1:12">
      <c r="A68" s="12"/>
      <c r="B68" s="15" t="s">
        <v>230</v>
      </c>
      <c r="C68" s="16" t="s">
        <v>17</v>
      </c>
      <c r="D68" s="17"/>
      <c r="E68" s="18">
        <f>SUM(E69:E75)</f>
        <v>680</v>
      </c>
      <c r="F68" s="17"/>
      <c r="G68" s="15"/>
      <c r="H68" s="15"/>
      <c r="I68" s="15"/>
      <c r="J68" s="15"/>
      <c r="K68" s="15"/>
      <c r="L68" s="27"/>
    </row>
    <row r="69" ht="45" customHeight="1" spans="1:12">
      <c r="A69" s="12"/>
      <c r="B69" s="15"/>
      <c r="C69" s="17" t="s">
        <v>230</v>
      </c>
      <c r="D69" s="17" t="s">
        <v>231</v>
      </c>
      <c r="E69" s="24">
        <v>120</v>
      </c>
      <c r="F69" s="17" t="s">
        <v>232</v>
      </c>
      <c r="G69" s="15" t="s">
        <v>233</v>
      </c>
      <c r="H69" s="15" t="s">
        <v>21</v>
      </c>
      <c r="I69" s="15" t="s">
        <v>234</v>
      </c>
      <c r="J69" s="15" t="s">
        <v>23</v>
      </c>
      <c r="K69" s="15" t="s">
        <v>24</v>
      </c>
      <c r="L69" s="15" t="s">
        <v>25</v>
      </c>
    </row>
    <row r="70" ht="45" customHeight="1" spans="1:12">
      <c r="A70" s="12"/>
      <c r="B70" s="15"/>
      <c r="C70" s="17" t="s">
        <v>230</v>
      </c>
      <c r="D70" s="17" t="s">
        <v>235</v>
      </c>
      <c r="E70" s="24">
        <v>80</v>
      </c>
      <c r="F70" s="17" t="s">
        <v>236</v>
      </c>
      <c r="G70" s="15" t="s">
        <v>237</v>
      </c>
      <c r="H70" s="15" t="s">
        <v>21</v>
      </c>
      <c r="I70" s="15" t="s">
        <v>238</v>
      </c>
      <c r="J70" s="15" t="s">
        <v>23</v>
      </c>
      <c r="K70" s="15" t="s">
        <v>24</v>
      </c>
      <c r="L70" s="15" t="s">
        <v>25</v>
      </c>
    </row>
    <row r="71" ht="45" customHeight="1" spans="1:12">
      <c r="A71" s="12"/>
      <c r="B71" s="15"/>
      <c r="C71" s="17" t="s">
        <v>230</v>
      </c>
      <c r="D71" s="17" t="s">
        <v>239</v>
      </c>
      <c r="E71" s="24">
        <v>120</v>
      </c>
      <c r="F71" s="17" t="s">
        <v>240</v>
      </c>
      <c r="G71" s="15" t="s">
        <v>241</v>
      </c>
      <c r="H71" s="15" t="s">
        <v>21</v>
      </c>
      <c r="I71" s="15" t="s">
        <v>242</v>
      </c>
      <c r="J71" s="15" t="s">
        <v>23</v>
      </c>
      <c r="K71" s="15" t="s">
        <v>24</v>
      </c>
      <c r="L71" s="15" t="s">
        <v>25</v>
      </c>
    </row>
    <row r="72" ht="45" customHeight="1" spans="1:12">
      <c r="A72" s="12"/>
      <c r="B72" s="15"/>
      <c r="C72" s="17" t="s">
        <v>230</v>
      </c>
      <c r="D72" s="17" t="s">
        <v>243</v>
      </c>
      <c r="E72" s="24">
        <v>160</v>
      </c>
      <c r="F72" s="17" t="s">
        <v>244</v>
      </c>
      <c r="G72" s="15" t="s">
        <v>245</v>
      </c>
      <c r="H72" s="15" t="s">
        <v>21</v>
      </c>
      <c r="I72" s="15" t="s">
        <v>246</v>
      </c>
      <c r="J72" s="15" t="s">
        <v>23</v>
      </c>
      <c r="K72" s="15" t="s">
        <v>24</v>
      </c>
      <c r="L72" s="15" t="s">
        <v>25</v>
      </c>
    </row>
    <row r="73" ht="35.1" customHeight="1" spans="1:12">
      <c r="A73" s="12"/>
      <c r="B73" s="15"/>
      <c r="C73" s="17" t="s">
        <v>230</v>
      </c>
      <c r="D73" s="17" t="s">
        <v>247</v>
      </c>
      <c r="E73" s="24">
        <v>40</v>
      </c>
      <c r="F73" s="17" t="s">
        <v>248</v>
      </c>
      <c r="G73" s="25" t="s">
        <v>249</v>
      </c>
      <c r="H73" s="15" t="s">
        <v>21</v>
      </c>
      <c r="I73" s="15" t="s">
        <v>250</v>
      </c>
      <c r="J73" s="15" t="s">
        <v>23</v>
      </c>
      <c r="K73" s="15" t="s">
        <v>24</v>
      </c>
      <c r="L73" s="15" t="s">
        <v>25</v>
      </c>
    </row>
    <row r="74" ht="35.1" customHeight="1" spans="1:12">
      <c r="A74" s="12"/>
      <c r="B74" s="15"/>
      <c r="C74" s="17" t="s">
        <v>230</v>
      </c>
      <c r="D74" s="17" t="s">
        <v>251</v>
      </c>
      <c r="E74" s="24">
        <v>40</v>
      </c>
      <c r="F74" s="17" t="s">
        <v>252</v>
      </c>
      <c r="G74" s="25" t="s">
        <v>253</v>
      </c>
      <c r="H74" s="15" t="s">
        <v>21</v>
      </c>
      <c r="I74" s="15" t="s">
        <v>254</v>
      </c>
      <c r="J74" s="15" t="s">
        <v>23</v>
      </c>
      <c r="K74" s="15" t="s">
        <v>24</v>
      </c>
      <c r="L74" s="15" t="s">
        <v>25</v>
      </c>
    </row>
    <row r="75" ht="35.1" customHeight="1" spans="1:12">
      <c r="A75" s="12"/>
      <c r="B75" s="15"/>
      <c r="C75" s="17" t="s">
        <v>230</v>
      </c>
      <c r="D75" s="17" t="s">
        <v>255</v>
      </c>
      <c r="E75" s="24">
        <v>120</v>
      </c>
      <c r="F75" s="17" t="s">
        <v>256</v>
      </c>
      <c r="G75" s="25" t="s">
        <v>257</v>
      </c>
      <c r="H75" s="15" t="s">
        <v>21</v>
      </c>
      <c r="I75" s="15" t="s">
        <v>258</v>
      </c>
      <c r="J75" s="15" t="s">
        <v>23</v>
      </c>
      <c r="K75" s="15" t="s">
        <v>24</v>
      </c>
      <c r="L75" s="15" t="s">
        <v>25</v>
      </c>
    </row>
    <row r="76" ht="36.95" customHeight="1" spans="1:12">
      <c r="A76" s="12" t="s">
        <v>14</v>
      </c>
      <c r="B76" s="17" t="s">
        <v>259</v>
      </c>
      <c r="C76" s="17" t="s">
        <v>260</v>
      </c>
      <c r="D76" s="15" t="s">
        <v>26</v>
      </c>
      <c r="E76" s="24">
        <v>200</v>
      </c>
      <c r="F76" s="17" t="s">
        <v>261</v>
      </c>
      <c r="G76" s="15" t="s">
        <v>262</v>
      </c>
      <c r="H76" s="15" t="s">
        <v>21</v>
      </c>
      <c r="I76" s="15" t="s">
        <v>263</v>
      </c>
      <c r="J76" s="15" t="s">
        <v>23</v>
      </c>
      <c r="K76" s="15" t="s">
        <v>24</v>
      </c>
      <c r="L76" s="15" t="s">
        <v>25</v>
      </c>
    </row>
    <row r="77" ht="39" customHeight="1" spans="1:12">
      <c r="A77" s="12"/>
      <c r="B77" s="15" t="s">
        <v>264</v>
      </c>
      <c r="C77" s="15"/>
      <c r="D77" s="17" t="s">
        <v>265</v>
      </c>
      <c r="E77" s="18">
        <v>32</v>
      </c>
      <c r="F77" s="17" t="s">
        <v>266</v>
      </c>
      <c r="G77" s="15" t="s">
        <v>267</v>
      </c>
      <c r="H77" s="15" t="s">
        <v>21</v>
      </c>
      <c r="I77" s="15" t="s">
        <v>268</v>
      </c>
      <c r="J77" s="15" t="s">
        <v>23</v>
      </c>
      <c r="K77" s="15" t="s">
        <v>24</v>
      </c>
      <c r="L77" s="15" t="s">
        <v>25</v>
      </c>
    </row>
    <row r="78" ht="39" customHeight="1" spans="1:12">
      <c r="A78" s="12"/>
      <c r="B78" s="15" t="s">
        <v>269</v>
      </c>
      <c r="C78" s="15"/>
      <c r="D78" s="17" t="s">
        <v>270</v>
      </c>
      <c r="E78" s="24">
        <v>20</v>
      </c>
      <c r="F78" s="17" t="s">
        <v>271</v>
      </c>
      <c r="G78" s="15" t="s">
        <v>272</v>
      </c>
      <c r="H78" s="15" t="s">
        <v>21</v>
      </c>
      <c r="I78" s="15" t="s">
        <v>273</v>
      </c>
      <c r="J78" s="15" t="s">
        <v>23</v>
      </c>
      <c r="K78" s="15" t="s">
        <v>24</v>
      </c>
      <c r="L78" s="15" t="s">
        <v>25</v>
      </c>
    </row>
    <row r="79" ht="39" customHeight="1" spans="1:12">
      <c r="A79" s="12"/>
      <c r="B79" s="15" t="s">
        <v>274</v>
      </c>
      <c r="C79" s="15"/>
      <c r="D79" s="17" t="s">
        <v>275</v>
      </c>
      <c r="E79" s="24">
        <v>60</v>
      </c>
      <c r="F79" s="17" t="s">
        <v>276</v>
      </c>
      <c r="G79" s="15" t="s">
        <v>277</v>
      </c>
      <c r="H79" s="15" t="s">
        <v>21</v>
      </c>
      <c r="I79" s="15" t="s">
        <v>278</v>
      </c>
      <c r="J79" s="15" t="s">
        <v>23</v>
      </c>
      <c r="K79" s="15" t="s">
        <v>24</v>
      </c>
      <c r="L79" s="15" t="s">
        <v>25</v>
      </c>
    </row>
    <row r="80" ht="39" customHeight="1" spans="1:12">
      <c r="A80" s="12"/>
      <c r="B80" s="15" t="s">
        <v>279</v>
      </c>
      <c r="C80" s="15"/>
      <c r="D80" s="17" t="s">
        <v>280</v>
      </c>
      <c r="E80" s="18">
        <v>40</v>
      </c>
      <c r="F80" s="17" t="s">
        <v>281</v>
      </c>
      <c r="G80" s="15" t="s">
        <v>282</v>
      </c>
      <c r="H80" s="15" t="s">
        <v>21</v>
      </c>
      <c r="I80" s="15" t="s">
        <v>283</v>
      </c>
      <c r="J80" s="15" t="s">
        <v>23</v>
      </c>
      <c r="K80" s="15" t="s">
        <v>24</v>
      </c>
      <c r="L80" s="15" t="s">
        <v>25</v>
      </c>
    </row>
    <row r="81" ht="39" customHeight="1" spans="1:12">
      <c r="A81" s="12"/>
      <c r="B81" s="25" t="s">
        <v>284</v>
      </c>
      <c r="C81" s="25"/>
      <c r="D81" s="21" t="s">
        <v>285</v>
      </c>
      <c r="E81" s="18">
        <v>40</v>
      </c>
      <c r="F81" s="22" t="s">
        <v>286</v>
      </c>
      <c r="G81" s="15" t="s">
        <v>287</v>
      </c>
      <c r="H81" s="15" t="s">
        <v>21</v>
      </c>
      <c r="I81" s="15" t="s">
        <v>288</v>
      </c>
      <c r="J81" s="15" t="s">
        <v>23</v>
      </c>
      <c r="K81" s="15" t="s">
        <v>24</v>
      </c>
      <c r="L81" s="15" t="s">
        <v>25</v>
      </c>
    </row>
    <row r="82" ht="39" customHeight="1" spans="1:12">
      <c r="A82" s="12"/>
      <c r="B82" s="15" t="s">
        <v>289</v>
      </c>
      <c r="C82" s="15"/>
      <c r="D82" s="17" t="s">
        <v>290</v>
      </c>
      <c r="E82" s="24">
        <v>40</v>
      </c>
      <c r="F82" s="17" t="s">
        <v>291</v>
      </c>
      <c r="G82" s="15" t="s">
        <v>292</v>
      </c>
      <c r="H82" s="15" t="s">
        <v>21</v>
      </c>
      <c r="I82" s="15" t="s">
        <v>293</v>
      </c>
      <c r="J82" s="15" t="s">
        <v>23</v>
      </c>
      <c r="K82" s="15" t="s">
        <v>24</v>
      </c>
      <c r="L82" s="15" t="s">
        <v>25</v>
      </c>
    </row>
    <row r="83" ht="39" customHeight="1" spans="1:12">
      <c r="A83" s="12"/>
      <c r="B83" s="15" t="s">
        <v>294</v>
      </c>
      <c r="C83" s="15"/>
      <c r="D83" s="17" t="s">
        <v>295</v>
      </c>
      <c r="E83" s="18">
        <v>152</v>
      </c>
      <c r="F83" s="17" t="s">
        <v>296</v>
      </c>
      <c r="G83" s="15" t="s">
        <v>297</v>
      </c>
      <c r="H83" s="15" t="s">
        <v>21</v>
      </c>
      <c r="I83" s="15" t="s">
        <v>298</v>
      </c>
      <c r="J83" s="15" t="s">
        <v>23</v>
      </c>
      <c r="K83" s="15" t="s">
        <v>24</v>
      </c>
      <c r="L83" s="15" t="s">
        <v>25</v>
      </c>
    </row>
    <row r="84" ht="39" customHeight="1" spans="1:12">
      <c r="A84" s="12"/>
      <c r="B84" s="15" t="s">
        <v>299</v>
      </c>
      <c r="C84" s="15"/>
      <c r="D84" s="17" t="s">
        <v>300</v>
      </c>
      <c r="E84" s="18">
        <v>40</v>
      </c>
      <c r="F84" s="17" t="s">
        <v>301</v>
      </c>
      <c r="G84" s="15" t="s">
        <v>302</v>
      </c>
      <c r="H84" s="15" t="s">
        <v>21</v>
      </c>
      <c r="I84" s="15" t="s">
        <v>303</v>
      </c>
      <c r="J84" s="15" t="s">
        <v>23</v>
      </c>
      <c r="K84" s="15" t="s">
        <v>24</v>
      </c>
      <c r="L84" s="15" t="s">
        <v>25</v>
      </c>
    </row>
    <row r="85" ht="39" customHeight="1" spans="1:12">
      <c r="A85" s="12"/>
      <c r="B85" s="15" t="s">
        <v>304</v>
      </c>
      <c r="C85" s="15"/>
      <c r="D85" s="20" t="s">
        <v>305</v>
      </c>
      <c r="E85" s="18">
        <v>40</v>
      </c>
      <c r="F85" s="17" t="s">
        <v>306</v>
      </c>
      <c r="G85" s="15" t="s">
        <v>307</v>
      </c>
      <c r="H85" s="15" t="s">
        <v>21</v>
      </c>
      <c r="I85" s="15" t="s">
        <v>308</v>
      </c>
      <c r="J85" s="15" t="s">
        <v>23</v>
      </c>
      <c r="K85" s="15" t="s">
        <v>24</v>
      </c>
      <c r="L85" s="15" t="s">
        <v>25</v>
      </c>
    </row>
    <row r="86" ht="42" customHeight="1" spans="1:12">
      <c r="A86" s="28" t="s">
        <v>309</v>
      </c>
      <c r="B86" s="12" t="s">
        <v>310</v>
      </c>
      <c r="C86" s="12"/>
      <c r="D86" s="17"/>
      <c r="E86" s="29">
        <f>SUM(E87,E90,E93)</f>
        <v>360</v>
      </c>
      <c r="F86" s="17"/>
      <c r="G86" s="25"/>
      <c r="H86" s="15"/>
      <c r="I86" s="27"/>
      <c r="J86" s="15"/>
      <c r="K86" s="15"/>
      <c r="L86" s="27"/>
    </row>
    <row r="87" ht="51.95" customHeight="1" spans="1:12">
      <c r="A87" s="30"/>
      <c r="B87" s="15" t="s">
        <v>311</v>
      </c>
      <c r="C87" s="15"/>
      <c r="D87" s="17" t="s">
        <v>312</v>
      </c>
      <c r="E87" s="24">
        <v>80</v>
      </c>
      <c r="F87" s="17" t="s">
        <v>313</v>
      </c>
      <c r="G87" s="25" t="s">
        <v>314</v>
      </c>
      <c r="H87" s="15" t="s">
        <v>21</v>
      </c>
      <c r="I87" s="15" t="s">
        <v>315</v>
      </c>
      <c r="J87" s="15" t="s">
        <v>23</v>
      </c>
      <c r="K87" s="15" t="s">
        <v>24</v>
      </c>
      <c r="L87" s="15" t="s">
        <v>25</v>
      </c>
    </row>
    <row r="88" ht="51.95" customHeight="1" spans="1:12">
      <c r="A88" s="30" t="s">
        <v>309</v>
      </c>
      <c r="B88" s="31" t="s">
        <v>316</v>
      </c>
      <c r="C88" s="32"/>
      <c r="D88" s="33"/>
      <c r="E88" s="24">
        <v>-10</v>
      </c>
      <c r="F88" s="34" t="s">
        <v>317</v>
      </c>
      <c r="G88" s="35"/>
      <c r="H88" s="35"/>
      <c r="I88" s="54"/>
      <c r="J88" s="15" t="s">
        <v>318</v>
      </c>
      <c r="K88" s="33" t="s">
        <v>319</v>
      </c>
      <c r="L88" s="33" t="s">
        <v>320</v>
      </c>
    </row>
    <row r="89" ht="51.95" customHeight="1" spans="1:12">
      <c r="A89" s="30"/>
      <c r="B89" s="36"/>
      <c r="C89" s="37"/>
      <c r="D89" s="38"/>
      <c r="E89" s="24">
        <v>10</v>
      </c>
      <c r="F89" s="39"/>
      <c r="G89" s="40"/>
      <c r="H89" s="40"/>
      <c r="I89" s="55"/>
      <c r="J89" s="15" t="s">
        <v>321</v>
      </c>
      <c r="K89" s="38"/>
      <c r="L89" s="38"/>
    </row>
    <row r="90" ht="32.1" customHeight="1" spans="1:12">
      <c r="A90" s="30"/>
      <c r="B90" s="16" t="s">
        <v>322</v>
      </c>
      <c r="C90" s="16" t="s">
        <v>17</v>
      </c>
      <c r="D90" s="17"/>
      <c r="E90" s="24">
        <f>SUM(E91:E92)</f>
        <v>184</v>
      </c>
      <c r="F90" s="17"/>
      <c r="G90" s="25"/>
      <c r="H90" s="15"/>
      <c r="I90" s="15"/>
      <c r="J90" s="15"/>
      <c r="K90" s="15"/>
      <c r="L90" s="27"/>
    </row>
    <row r="91" ht="71.25" customHeight="1" spans="1:12">
      <c r="A91" s="30"/>
      <c r="B91" s="15"/>
      <c r="C91" s="17" t="s">
        <v>322</v>
      </c>
      <c r="D91" s="17" t="s">
        <v>323</v>
      </c>
      <c r="E91" s="18">
        <v>84</v>
      </c>
      <c r="F91" s="17" t="s">
        <v>324</v>
      </c>
      <c r="G91" s="15" t="s">
        <v>325</v>
      </c>
      <c r="H91" s="15" t="s">
        <v>21</v>
      </c>
      <c r="I91" s="15" t="s">
        <v>326</v>
      </c>
      <c r="J91" s="15" t="s">
        <v>23</v>
      </c>
      <c r="K91" s="15" t="s">
        <v>24</v>
      </c>
      <c r="L91" s="15" t="s">
        <v>25</v>
      </c>
    </row>
    <row r="92" ht="57.6" spans="1:12">
      <c r="A92" s="30"/>
      <c r="B92" s="15"/>
      <c r="C92" s="17" t="s">
        <v>322</v>
      </c>
      <c r="D92" s="17" t="s">
        <v>327</v>
      </c>
      <c r="E92" s="18">
        <v>100</v>
      </c>
      <c r="F92" s="17" t="s">
        <v>328</v>
      </c>
      <c r="G92" s="15" t="s">
        <v>329</v>
      </c>
      <c r="H92" s="15" t="s">
        <v>21</v>
      </c>
      <c r="I92" s="15" t="s">
        <v>330</v>
      </c>
      <c r="J92" s="15" t="s">
        <v>23</v>
      </c>
      <c r="K92" s="15" t="s">
        <v>24</v>
      </c>
      <c r="L92" s="15" t="s">
        <v>25</v>
      </c>
    </row>
    <row r="93" ht="39" customHeight="1" spans="1:12">
      <c r="A93" s="41"/>
      <c r="B93" s="21" t="s">
        <v>331</v>
      </c>
      <c r="C93" s="17" t="s">
        <v>332</v>
      </c>
      <c r="D93" s="17" t="s">
        <v>333</v>
      </c>
      <c r="E93" s="24">
        <v>96</v>
      </c>
      <c r="F93" s="17" t="s">
        <v>334</v>
      </c>
      <c r="G93" s="25" t="s">
        <v>335</v>
      </c>
      <c r="H93" s="15" t="s">
        <v>21</v>
      </c>
      <c r="I93" s="15" t="s">
        <v>336</v>
      </c>
      <c r="J93" s="15" t="s">
        <v>23</v>
      </c>
      <c r="K93" s="15" t="s">
        <v>24</v>
      </c>
      <c r="L93" s="15" t="s">
        <v>25</v>
      </c>
    </row>
    <row r="94" ht="39" customHeight="1" spans="1:12">
      <c r="A94" s="12" t="s">
        <v>337</v>
      </c>
      <c r="B94" s="17" t="s">
        <v>338</v>
      </c>
      <c r="C94" s="26" t="s">
        <v>339</v>
      </c>
      <c r="D94" s="26" t="s">
        <v>340</v>
      </c>
      <c r="E94" s="14">
        <v>120</v>
      </c>
      <c r="F94" s="17" t="s">
        <v>341</v>
      </c>
      <c r="G94" s="15" t="s">
        <v>342</v>
      </c>
      <c r="H94" s="15" t="s">
        <v>21</v>
      </c>
      <c r="I94" s="15" t="s">
        <v>343</v>
      </c>
      <c r="J94" s="15" t="s">
        <v>23</v>
      </c>
      <c r="K94" s="15" t="s">
        <v>24</v>
      </c>
      <c r="L94" s="15" t="s">
        <v>25</v>
      </c>
    </row>
    <row r="95" ht="39.95" customHeight="1" spans="1:12">
      <c r="A95" s="42" t="s">
        <v>344</v>
      </c>
      <c r="B95" s="43" t="s">
        <v>345</v>
      </c>
      <c r="C95" s="17"/>
      <c r="D95" s="17" t="s">
        <v>346</v>
      </c>
      <c r="E95" s="14">
        <v>80</v>
      </c>
      <c r="F95" s="17" t="s">
        <v>347</v>
      </c>
      <c r="G95" s="15" t="s">
        <v>348</v>
      </c>
      <c r="H95" s="15" t="s">
        <v>21</v>
      </c>
      <c r="I95" s="15" t="s">
        <v>349</v>
      </c>
      <c r="J95" s="15" t="s">
        <v>23</v>
      </c>
      <c r="K95" s="15" t="s">
        <v>24</v>
      </c>
      <c r="L95" s="15" t="s">
        <v>25</v>
      </c>
    </row>
    <row r="96" ht="35.1" customHeight="1" spans="1:12">
      <c r="A96" s="12" t="s">
        <v>350</v>
      </c>
      <c r="B96" s="44" t="s">
        <v>351</v>
      </c>
      <c r="C96" s="17" t="s">
        <v>352</v>
      </c>
      <c r="D96" s="17" t="s">
        <v>353</v>
      </c>
      <c r="E96" s="29">
        <v>104</v>
      </c>
      <c r="F96" s="17" t="s">
        <v>354</v>
      </c>
      <c r="G96" s="25" t="s">
        <v>355</v>
      </c>
      <c r="H96" s="15" t="s">
        <v>21</v>
      </c>
      <c r="I96" s="15" t="s">
        <v>356</v>
      </c>
      <c r="J96" s="15" t="s">
        <v>23</v>
      </c>
      <c r="K96" s="15" t="s">
        <v>357</v>
      </c>
      <c r="L96" s="15" t="s">
        <v>25</v>
      </c>
    </row>
    <row r="97" ht="32.1" customHeight="1" spans="1:12">
      <c r="A97" s="45" t="s">
        <v>358</v>
      </c>
      <c r="B97" s="12" t="s">
        <v>359</v>
      </c>
      <c r="C97" s="12"/>
      <c r="D97" s="17"/>
      <c r="E97" s="29">
        <f>SUM(E98,E102)</f>
        <v>248</v>
      </c>
      <c r="F97" s="17"/>
      <c r="G97" s="15"/>
      <c r="H97" s="15"/>
      <c r="I97" s="15"/>
      <c r="J97" s="15"/>
      <c r="K97" s="15"/>
      <c r="L97" s="15"/>
    </row>
    <row r="98" ht="32.1" customHeight="1" spans="1:12">
      <c r="A98" s="30"/>
      <c r="B98" s="33" t="s">
        <v>360</v>
      </c>
      <c r="C98" s="16" t="s">
        <v>17</v>
      </c>
      <c r="D98" s="17"/>
      <c r="E98" s="24">
        <f>SUM(E99:E101)</f>
        <v>208</v>
      </c>
      <c r="F98" s="17"/>
      <c r="G98" s="15"/>
      <c r="H98" s="15"/>
      <c r="I98" s="15"/>
      <c r="J98" s="15"/>
      <c r="K98" s="15"/>
      <c r="L98" s="15"/>
    </row>
    <row r="99" ht="45" customHeight="1" spans="1:12">
      <c r="A99" s="30"/>
      <c r="B99" s="38"/>
      <c r="C99" s="17" t="s">
        <v>360</v>
      </c>
      <c r="D99" s="17" t="s">
        <v>361</v>
      </c>
      <c r="E99" s="18">
        <v>104</v>
      </c>
      <c r="F99" s="17" t="s">
        <v>362</v>
      </c>
      <c r="G99" s="15" t="s">
        <v>363</v>
      </c>
      <c r="H99" s="15" t="s">
        <v>21</v>
      </c>
      <c r="I99" s="15" t="s">
        <v>364</v>
      </c>
      <c r="J99" s="15" t="s">
        <v>23</v>
      </c>
      <c r="K99" s="15" t="s">
        <v>24</v>
      </c>
      <c r="L99" s="15" t="s">
        <v>25</v>
      </c>
    </row>
    <row r="100" ht="45" customHeight="1" spans="1:12">
      <c r="A100" s="46" t="s">
        <v>358</v>
      </c>
      <c r="B100" s="33" t="s">
        <v>360</v>
      </c>
      <c r="C100" s="17" t="s">
        <v>360</v>
      </c>
      <c r="D100" s="17" t="s">
        <v>365</v>
      </c>
      <c r="E100" s="18">
        <v>80</v>
      </c>
      <c r="F100" s="17" t="s">
        <v>366</v>
      </c>
      <c r="G100" s="15" t="s">
        <v>367</v>
      </c>
      <c r="H100" s="15" t="s">
        <v>21</v>
      </c>
      <c r="I100" s="15" t="s">
        <v>368</v>
      </c>
      <c r="J100" s="15" t="s">
        <v>23</v>
      </c>
      <c r="K100" s="15" t="s">
        <v>24</v>
      </c>
      <c r="L100" s="15" t="s">
        <v>25</v>
      </c>
    </row>
    <row r="101" ht="45" customHeight="1" spans="1:12">
      <c r="A101" s="46"/>
      <c r="B101" s="38"/>
      <c r="C101" s="17" t="s">
        <v>360</v>
      </c>
      <c r="D101" s="15" t="s">
        <v>26</v>
      </c>
      <c r="E101" s="18">
        <v>24</v>
      </c>
      <c r="F101" s="17" t="s">
        <v>369</v>
      </c>
      <c r="G101" s="15" t="s">
        <v>370</v>
      </c>
      <c r="H101" s="15" t="s">
        <v>21</v>
      </c>
      <c r="I101" s="15" t="s">
        <v>371</v>
      </c>
      <c r="J101" s="15" t="s">
        <v>23</v>
      </c>
      <c r="K101" s="15" t="s">
        <v>24</v>
      </c>
      <c r="L101" s="15" t="s">
        <v>25</v>
      </c>
    </row>
    <row r="102" ht="35.1" customHeight="1" spans="1:12">
      <c r="A102" s="47"/>
      <c r="B102" s="15" t="s">
        <v>372</v>
      </c>
      <c r="C102" s="15"/>
      <c r="D102" s="17" t="s">
        <v>373</v>
      </c>
      <c r="E102" s="18">
        <v>40</v>
      </c>
      <c r="F102" s="17" t="s">
        <v>374</v>
      </c>
      <c r="G102" s="15" t="s">
        <v>375</v>
      </c>
      <c r="H102" s="15" t="s">
        <v>21</v>
      </c>
      <c r="I102" s="15" t="s">
        <v>376</v>
      </c>
      <c r="J102" s="15" t="s">
        <v>23</v>
      </c>
      <c r="K102" s="15" t="s">
        <v>24</v>
      </c>
      <c r="L102" s="15" t="s">
        <v>25</v>
      </c>
    </row>
    <row r="103" ht="35.1" customHeight="1" spans="1:12">
      <c r="A103" s="12" t="s">
        <v>377</v>
      </c>
      <c r="B103" s="15" t="s">
        <v>378</v>
      </c>
      <c r="C103" s="15"/>
      <c r="D103" s="17" t="s">
        <v>379</v>
      </c>
      <c r="E103" s="18">
        <v>120</v>
      </c>
      <c r="F103" s="17" t="s">
        <v>380</v>
      </c>
      <c r="G103" s="15" t="s">
        <v>381</v>
      </c>
      <c r="H103" s="15" t="s">
        <v>21</v>
      </c>
      <c r="I103" s="15" t="s">
        <v>382</v>
      </c>
      <c r="J103" s="15" t="s">
        <v>23</v>
      </c>
      <c r="K103" s="15" t="s">
        <v>24</v>
      </c>
      <c r="L103" s="15" t="s">
        <v>25</v>
      </c>
    </row>
    <row r="104" ht="32.1" customHeight="1" spans="1:12">
      <c r="A104" s="12" t="s">
        <v>383</v>
      </c>
      <c r="B104" s="12" t="s">
        <v>384</v>
      </c>
      <c r="C104" s="12"/>
      <c r="D104" s="17"/>
      <c r="E104" s="29">
        <f>SUM(E105:E108)</f>
        <v>312</v>
      </c>
      <c r="F104" s="17"/>
      <c r="G104" s="25"/>
      <c r="H104" s="15"/>
      <c r="I104" s="27"/>
      <c r="J104" s="15"/>
      <c r="K104" s="15"/>
      <c r="L104" s="27"/>
    </row>
    <row r="105" ht="45" customHeight="1" spans="1:12">
      <c r="A105" s="12"/>
      <c r="B105" s="43" t="s">
        <v>385</v>
      </c>
      <c r="C105" s="15"/>
      <c r="D105" s="17" t="s">
        <v>386</v>
      </c>
      <c r="E105" s="24">
        <v>80</v>
      </c>
      <c r="F105" s="26" t="s">
        <v>387</v>
      </c>
      <c r="G105" s="15" t="s">
        <v>388</v>
      </c>
      <c r="H105" s="15" t="s">
        <v>21</v>
      </c>
      <c r="I105" s="15" t="s">
        <v>389</v>
      </c>
      <c r="J105" s="15" t="s">
        <v>23</v>
      </c>
      <c r="K105" s="15" t="s">
        <v>24</v>
      </c>
      <c r="L105" s="15" t="s">
        <v>25</v>
      </c>
    </row>
    <row r="106" ht="60" customHeight="1" spans="1:12">
      <c r="A106" s="12"/>
      <c r="B106" s="15" t="s">
        <v>390</v>
      </c>
      <c r="C106" s="15"/>
      <c r="D106" s="17" t="s">
        <v>391</v>
      </c>
      <c r="E106" s="24">
        <v>80</v>
      </c>
      <c r="F106" s="17" t="s">
        <v>392</v>
      </c>
      <c r="G106" s="25" t="s">
        <v>393</v>
      </c>
      <c r="H106" s="15" t="s">
        <v>21</v>
      </c>
      <c r="I106" s="15" t="s">
        <v>394</v>
      </c>
      <c r="J106" s="15" t="s">
        <v>23</v>
      </c>
      <c r="K106" s="15" t="s">
        <v>24</v>
      </c>
      <c r="L106" s="15" t="s">
        <v>25</v>
      </c>
    </row>
    <row r="107" ht="32.1" customHeight="1" spans="1:12">
      <c r="A107" s="12"/>
      <c r="B107" s="25" t="s">
        <v>395</v>
      </c>
      <c r="C107" s="25"/>
      <c r="D107" s="17" t="s">
        <v>396</v>
      </c>
      <c r="E107" s="24">
        <v>72</v>
      </c>
      <c r="F107" s="17" t="s">
        <v>397</v>
      </c>
      <c r="G107" s="27" t="s">
        <v>398</v>
      </c>
      <c r="H107" s="15" t="s">
        <v>21</v>
      </c>
      <c r="I107" s="15" t="s">
        <v>399</v>
      </c>
      <c r="J107" s="15" t="s">
        <v>23</v>
      </c>
      <c r="K107" s="15" t="s">
        <v>24</v>
      </c>
      <c r="L107" s="15" t="s">
        <v>25</v>
      </c>
    </row>
    <row r="108" ht="45" customHeight="1" spans="1:12">
      <c r="A108" s="12"/>
      <c r="B108" s="15" t="s">
        <v>400</v>
      </c>
      <c r="C108" s="15"/>
      <c r="D108" s="17" t="s">
        <v>401</v>
      </c>
      <c r="E108" s="24">
        <v>80</v>
      </c>
      <c r="F108" s="17" t="s">
        <v>402</v>
      </c>
      <c r="G108" s="25" t="s">
        <v>403</v>
      </c>
      <c r="H108" s="15" t="s">
        <v>21</v>
      </c>
      <c r="I108" s="15" t="s">
        <v>404</v>
      </c>
      <c r="J108" s="15" t="s">
        <v>23</v>
      </c>
      <c r="K108" s="15" t="s">
        <v>24</v>
      </c>
      <c r="L108" s="15" t="s">
        <v>25</v>
      </c>
    </row>
    <row r="109" ht="60" customHeight="1" spans="1:12">
      <c r="A109" s="12" t="s">
        <v>405</v>
      </c>
      <c r="B109" s="17" t="s">
        <v>406</v>
      </c>
      <c r="C109" s="17" t="s">
        <v>407</v>
      </c>
      <c r="D109" s="17" t="s">
        <v>408</v>
      </c>
      <c r="E109" s="14">
        <v>120</v>
      </c>
      <c r="F109" s="17" t="s">
        <v>409</v>
      </c>
      <c r="G109" s="15" t="s">
        <v>410</v>
      </c>
      <c r="H109" s="15" t="s">
        <v>21</v>
      </c>
      <c r="I109" s="15" t="s">
        <v>411</v>
      </c>
      <c r="J109" s="15" t="s">
        <v>23</v>
      </c>
      <c r="K109" s="15" t="s">
        <v>357</v>
      </c>
      <c r="L109" s="15" t="s">
        <v>25</v>
      </c>
    </row>
    <row r="110" ht="35.1" customHeight="1" spans="1:12">
      <c r="A110" s="12" t="s">
        <v>412</v>
      </c>
      <c r="B110" s="15" t="s">
        <v>413</v>
      </c>
      <c r="C110" s="17"/>
      <c r="D110" s="17" t="s">
        <v>414</v>
      </c>
      <c r="E110" s="14">
        <v>40</v>
      </c>
      <c r="F110" s="17" t="s">
        <v>415</v>
      </c>
      <c r="G110" s="15" t="s">
        <v>416</v>
      </c>
      <c r="H110" s="15" t="s">
        <v>21</v>
      </c>
      <c r="I110" s="15" t="s">
        <v>417</v>
      </c>
      <c r="J110" s="15" t="s">
        <v>23</v>
      </c>
      <c r="K110" s="15" t="s">
        <v>418</v>
      </c>
      <c r="L110" s="15" t="s">
        <v>419</v>
      </c>
    </row>
    <row r="111" ht="53.1" customHeight="1" spans="1:12">
      <c r="A111" s="12" t="s">
        <v>420</v>
      </c>
      <c r="B111" s="15" t="s">
        <v>421</v>
      </c>
      <c r="C111" s="15"/>
      <c r="D111" s="17" t="s">
        <v>422</v>
      </c>
      <c r="E111" s="24">
        <v>40</v>
      </c>
      <c r="F111" s="17" t="s">
        <v>423</v>
      </c>
      <c r="G111" s="25" t="s">
        <v>424</v>
      </c>
      <c r="H111" s="15" t="s">
        <v>21</v>
      </c>
      <c r="I111" s="15" t="s">
        <v>425</v>
      </c>
      <c r="J111" s="15" t="s">
        <v>23</v>
      </c>
      <c r="K111" s="15" t="s">
        <v>24</v>
      </c>
      <c r="L111" s="15" t="s">
        <v>25</v>
      </c>
    </row>
    <row r="112" ht="32.1" customHeight="1" spans="1:12">
      <c r="A112" s="28" t="s">
        <v>426</v>
      </c>
      <c r="B112" s="12" t="s">
        <v>427</v>
      </c>
      <c r="C112" s="12"/>
      <c r="D112" s="17"/>
      <c r="E112" s="29">
        <f>SUM(E113:E114)</f>
        <v>168</v>
      </c>
      <c r="F112" s="17"/>
      <c r="G112" s="25"/>
      <c r="H112" s="15"/>
      <c r="I112" s="27"/>
      <c r="J112" s="15"/>
      <c r="K112" s="12"/>
      <c r="L112" s="27"/>
    </row>
    <row r="113" ht="48.75" customHeight="1" spans="1:12">
      <c r="A113" s="30"/>
      <c r="B113" s="43" t="s">
        <v>428</v>
      </c>
      <c r="C113" s="15"/>
      <c r="D113" s="17" t="s">
        <v>429</v>
      </c>
      <c r="E113" s="18">
        <v>128</v>
      </c>
      <c r="F113" s="17" t="s">
        <v>430</v>
      </c>
      <c r="G113" s="15" t="s">
        <v>431</v>
      </c>
      <c r="H113" s="15" t="s">
        <v>21</v>
      </c>
      <c r="I113" s="15" t="s">
        <v>432</v>
      </c>
      <c r="J113" s="15" t="s">
        <v>23</v>
      </c>
      <c r="K113" s="15" t="s">
        <v>418</v>
      </c>
      <c r="L113" s="15" t="s">
        <v>419</v>
      </c>
    </row>
    <row r="114" ht="51" customHeight="1" spans="1:12">
      <c r="A114" s="30"/>
      <c r="B114" s="15" t="s">
        <v>433</v>
      </c>
      <c r="C114" s="15"/>
      <c r="D114" s="17" t="s">
        <v>434</v>
      </c>
      <c r="E114" s="24">
        <v>40</v>
      </c>
      <c r="F114" s="17" t="s">
        <v>435</v>
      </c>
      <c r="G114" s="25" t="s">
        <v>436</v>
      </c>
      <c r="H114" s="15" t="s">
        <v>21</v>
      </c>
      <c r="I114" s="15" t="s">
        <v>437</v>
      </c>
      <c r="J114" s="15" t="s">
        <v>23</v>
      </c>
      <c r="K114" s="15" t="s">
        <v>24</v>
      </c>
      <c r="L114" s="15" t="s">
        <v>25</v>
      </c>
    </row>
    <row r="115" ht="51" customHeight="1" spans="1:12">
      <c r="A115" s="30"/>
      <c r="B115" s="48" t="s">
        <v>438</v>
      </c>
      <c r="C115" s="49"/>
      <c r="D115" s="17" t="s">
        <v>439</v>
      </c>
      <c r="E115" s="15">
        <v>-70</v>
      </c>
      <c r="F115" s="33" t="s">
        <v>440</v>
      </c>
      <c r="G115" s="15" t="s">
        <v>441</v>
      </c>
      <c r="H115" s="15" t="s">
        <v>442</v>
      </c>
      <c r="I115" s="15" t="s">
        <v>443</v>
      </c>
      <c r="J115" s="56" t="s">
        <v>444</v>
      </c>
      <c r="K115" s="56" t="s">
        <v>445</v>
      </c>
      <c r="L115" s="56" t="s">
        <v>446</v>
      </c>
    </row>
    <row r="116" ht="51" customHeight="1" spans="1:12">
      <c r="A116" s="30"/>
      <c r="B116" s="50"/>
      <c r="C116" s="51"/>
      <c r="D116" s="17" t="s">
        <v>447</v>
      </c>
      <c r="E116" s="15">
        <v>-50</v>
      </c>
      <c r="F116" s="52"/>
      <c r="G116" s="15" t="s">
        <v>448</v>
      </c>
      <c r="H116" s="15" t="s">
        <v>449</v>
      </c>
      <c r="I116" s="15" t="s">
        <v>450</v>
      </c>
      <c r="J116" s="56" t="s">
        <v>444</v>
      </c>
      <c r="K116" s="56" t="s">
        <v>445</v>
      </c>
      <c r="L116" s="56" t="s">
        <v>446</v>
      </c>
    </row>
    <row r="117" ht="51" customHeight="1" spans="1:12">
      <c r="A117" s="30"/>
      <c r="B117" s="48" t="s">
        <v>451</v>
      </c>
      <c r="C117" s="49"/>
      <c r="D117" s="17" t="s">
        <v>439</v>
      </c>
      <c r="E117" s="15">
        <v>70</v>
      </c>
      <c r="F117" s="52"/>
      <c r="G117" s="15" t="s">
        <v>441</v>
      </c>
      <c r="H117" s="15" t="s">
        <v>442</v>
      </c>
      <c r="I117" s="15" t="s">
        <v>443</v>
      </c>
      <c r="J117" s="56" t="s">
        <v>444</v>
      </c>
      <c r="K117" s="56" t="s">
        <v>445</v>
      </c>
      <c r="L117" s="56" t="s">
        <v>446</v>
      </c>
    </row>
    <row r="118" ht="51" customHeight="1" spans="1:12">
      <c r="A118" s="41"/>
      <c r="B118" s="50"/>
      <c r="C118" s="51"/>
      <c r="D118" s="17" t="s">
        <v>447</v>
      </c>
      <c r="E118" s="15">
        <v>50</v>
      </c>
      <c r="F118" s="38"/>
      <c r="G118" s="15" t="s">
        <v>448</v>
      </c>
      <c r="H118" s="15" t="s">
        <v>449</v>
      </c>
      <c r="I118" s="15" t="s">
        <v>450</v>
      </c>
      <c r="J118" s="56" t="s">
        <v>444</v>
      </c>
      <c r="K118" s="56" t="s">
        <v>445</v>
      </c>
      <c r="L118" s="56" t="s">
        <v>446</v>
      </c>
    </row>
    <row r="119" ht="32.1" customHeight="1" spans="1:12">
      <c r="A119" s="12" t="s">
        <v>452</v>
      </c>
      <c r="B119" s="12"/>
      <c r="C119" s="12"/>
      <c r="D119" s="17"/>
      <c r="E119" s="29">
        <f>SUM(E120,E161,E167,E172,E174,E178,E180,E182,E184,E186)</f>
        <v>4772</v>
      </c>
      <c r="F119" s="17"/>
      <c r="G119" s="25"/>
      <c r="H119" s="15"/>
      <c r="I119" s="27"/>
      <c r="J119" s="15"/>
      <c r="K119" s="12"/>
      <c r="L119" s="27"/>
    </row>
    <row r="120" ht="32.1" customHeight="1" spans="1:12">
      <c r="A120" s="28" t="s">
        <v>453</v>
      </c>
      <c r="B120" s="12" t="s">
        <v>454</v>
      </c>
      <c r="C120" s="12"/>
      <c r="D120" s="17"/>
      <c r="E120" s="29">
        <f>SUM(E121,E153,E157)</f>
        <v>3364</v>
      </c>
      <c r="F120" s="17"/>
      <c r="G120" s="25"/>
      <c r="H120" s="15"/>
      <c r="I120" s="27"/>
      <c r="J120" s="15"/>
      <c r="K120" s="12"/>
      <c r="L120" s="27"/>
    </row>
    <row r="121" ht="32.1" customHeight="1" spans="1:12">
      <c r="A121" s="30"/>
      <c r="B121" s="33" t="s">
        <v>455</v>
      </c>
      <c r="C121" s="12" t="s">
        <v>17</v>
      </c>
      <c r="D121" s="17"/>
      <c r="E121" s="29">
        <f>SUM(E122:E152)</f>
        <v>3000</v>
      </c>
      <c r="F121" s="17"/>
      <c r="G121" s="25"/>
      <c r="H121" s="15"/>
      <c r="I121" s="27"/>
      <c r="J121" s="15"/>
      <c r="K121" s="12"/>
      <c r="L121" s="27"/>
    </row>
    <row r="122" ht="32.1" customHeight="1" spans="1:12">
      <c r="A122" s="30"/>
      <c r="B122" s="52"/>
      <c r="C122" s="17" t="s">
        <v>456</v>
      </c>
      <c r="D122" s="15" t="s">
        <v>26</v>
      </c>
      <c r="E122" s="24">
        <v>40</v>
      </c>
      <c r="F122" s="17" t="s">
        <v>457</v>
      </c>
      <c r="G122" s="15" t="s">
        <v>458</v>
      </c>
      <c r="H122" s="15" t="s">
        <v>21</v>
      </c>
      <c r="I122" s="15" t="s">
        <v>459</v>
      </c>
      <c r="J122" s="15" t="s">
        <v>23</v>
      </c>
      <c r="K122" s="15" t="s">
        <v>460</v>
      </c>
      <c r="L122" s="27"/>
    </row>
    <row r="123" ht="45" customHeight="1" spans="1:12">
      <c r="A123" s="41"/>
      <c r="B123" s="38"/>
      <c r="C123" s="17" t="s">
        <v>461</v>
      </c>
      <c r="D123" s="17" t="s">
        <v>462</v>
      </c>
      <c r="E123" s="18">
        <v>200</v>
      </c>
      <c r="F123" s="17" t="s">
        <v>463</v>
      </c>
      <c r="G123" s="15" t="s">
        <v>464</v>
      </c>
      <c r="H123" s="15" t="s">
        <v>21</v>
      </c>
      <c r="I123" s="15" t="s">
        <v>465</v>
      </c>
      <c r="J123" s="15" t="s">
        <v>23</v>
      </c>
      <c r="K123" s="15" t="s">
        <v>460</v>
      </c>
      <c r="L123" s="15"/>
    </row>
    <row r="124" ht="45" customHeight="1" spans="1:12">
      <c r="A124" s="28" t="s">
        <v>453</v>
      </c>
      <c r="B124" s="33" t="s">
        <v>455</v>
      </c>
      <c r="C124" s="53" t="s">
        <v>466</v>
      </c>
      <c r="D124" s="21" t="s">
        <v>467</v>
      </c>
      <c r="E124" s="18">
        <v>80</v>
      </c>
      <c r="F124" s="17" t="s">
        <v>468</v>
      </c>
      <c r="G124" s="27" t="s">
        <v>469</v>
      </c>
      <c r="H124" s="15" t="s">
        <v>21</v>
      </c>
      <c r="I124" s="15" t="s">
        <v>470</v>
      </c>
      <c r="J124" s="15" t="s">
        <v>23</v>
      </c>
      <c r="K124" s="15" t="s">
        <v>471</v>
      </c>
      <c r="L124" s="27"/>
    </row>
    <row r="125" ht="32.1" customHeight="1" spans="1:12">
      <c r="A125" s="30"/>
      <c r="B125" s="52"/>
      <c r="C125" s="53"/>
      <c r="D125" s="17" t="s">
        <v>472</v>
      </c>
      <c r="E125" s="18">
        <v>80</v>
      </c>
      <c r="F125" s="17" t="s">
        <v>473</v>
      </c>
      <c r="G125" s="15" t="s">
        <v>474</v>
      </c>
      <c r="H125" s="15" t="s">
        <v>21</v>
      </c>
      <c r="I125" s="15" t="s">
        <v>475</v>
      </c>
      <c r="J125" s="15" t="s">
        <v>23</v>
      </c>
      <c r="K125" s="15" t="s">
        <v>471</v>
      </c>
      <c r="L125" s="27"/>
    </row>
    <row r="126" ht="32.1" customHeight="1" spans="1:12">
      <c r="A126" s="30"/>
      <c r="B126" s="52"/>
      <c r="C126" s="17" t="s">
        <v>476</v>
      </c>
      <c r="D126" s="15" t="s">
        <v>26</v>
      </c>
      <c r="E126" s="18">
        <v>80</v>
      </c>
      <c r="F126" s="17" t="s">
        <v>477</v>
      </c>
      <c r="G126" s="15" t="s">
        <v>478</v>
      </c>
      <c r="H126" s="15" t="s">
        <v>21</v>
      </c>
      <c r="I126" s="15" t="s">
        <v>479</v>
      </c>
      <c r="J126" s="15" t="s">
        <v>23</v>
      </c>
      <c r="K126" s="15" t="s">
        <v>460</v>
      </c>
      <c r="L126" s="27"/>
    </row>
    <row r="127" ht="45" customHeight="1" spans="1:12">
      <c r="A127" s="30"/>
      <c r="B127" s="52"/>
      <c r="C127" s="17" t="s">
        <v>480</v>
      </c>
      <c r="D127" s="17" t="s">
        <v>481</v>
      </c>
      <c r="E127" s="18">
        <v>200</v>
      </c>
      <c r="F127" s="17" t="s">
        <v>482</v>
      </c>
      <c r="G127" s="15" t="s">
        <v>483</v>
      </c>
      <c r="H127" s="15" t="s">
        <v>21</v>
      </c>
      <c r="I127" s="15" t="s">
        <v>484</v>
      </c>
      <c r="J127" s="15" t="s">
        <v>23</v>
      </c>
      <c r="K127" s="15" t="s">
        <v>460</v>
      </c>
      <c r="L127" s="15"/>
    </row>
    <row r="128" ht="32.1" customHeight="1" spans="1:12">
      <c r="A128" s="30"/>
      <c r="B128" s="52"/>
      <c r="C128" s="17" t="s">
        <v>485</v>
      </c>
      <c r="D128" s="15" t="s">
        <v>26</v>
      </c>
      <c r="E128" s="24">
        <v>40</v>
      </c>
      <c r="F128" s="17" t="s">
        <v>486</v>
      </c>
      <c r="G128" s="15" t="s">
        <v>487</v>
      </c>
      <c r="H128" s="15" t="s">
        <v>21</v>
      </c>
      <c r="I128" s="15" t="s">
        <v>488</v>
      </c>
      <c r="J128" s="15" t="s">
        <v>23</v>
      </c>
      <c r="K128" s="15" t="s">
        <v>460</v>
      </c>
      <c r="L128" s="27"/>
    </row>
    <row r="129" ht="32.1" customHeight="1" spans="1:12">
      <c r="A129" s="30"/>
      <c r="B129" s="52"/>
      <c r="C129" s="17" t="s">
        <v>489</v>
      </c>
      <c r="D129" s="17" t="s">
        <v>109</v>
      </c>
      <c r="E129" s="18">
        <v>40</v>
      </c>
      <c r="F129" s="17" t="s">
        <v>490</v>
      </c>
      <c r="G129" s="15" t="s">
        <v>491</v>
      </c>
      <c r="H129" s="15" t="s">
        <v>21</v>
      </c>
      <c r="I129" s="15" t="s">
        <v>492</v>
      </c>
      <c r="J129" s="15" t="s">
        <v>23</v>
      </c>
      <c r="K129" s="15" t="s">
        <v>460</v>
      </c>
      <c r="L129" s="27"/>
    </row>
    <row r="130" ht="32.1" customHeight="1" spans="1:12">
      <c r="A130" s="30"/>
      <c r="B130" s="52"/>
      <c r="C130" s="17" t="s">
        <v>493</v>
      </c>
      <c r="D130" s="15" t="s">
        <v>26</v>
      </c>
      <c r="E130" s="24">
        <v>40</v>
      </c>
      <c r="F130" s="17" t="s">
        <v>494</v>
      </c>
      <c r="G130" s="15" t="s">
        <v>495</v>
      </c>
      <c r="H130" s="15" t="s">
        <v>21</v>
      </c>
      <c r="I130" s="15" t="s">
        <v>496</v>
      </c>
      <c r="J130" s="15" t="s">
        <v>23</v>
      </c>
      <c r="K130" s="15" t="s">
        <v>460</v>
      </c>
      <c r="L130" s="27"/>
    </row>
    <row r="131" ht="32.1" customHeight="1" spans="1:12">
      <c r="A131" s="30"/>
      <c r="B131" s="52"/>
      <c r="C131" s="17" t="s">
        <v>497</v>
      </c>
      <c r="D131" s="17" t="s">
        <v>498</v>
      </c>
      <c r="E131" s="18">
        <v>120</v>
      </c>
      <c r="F131" s="17" t="s">
        <v>499</v>
      </c>
      <c r="G131" s="15" t="s">
        <v>500</v>
      </c>
      <c r="H131" s="15" t="s">
        <v>21</v>
      </c>
      <c r="I131" s="15" t="s">
        <v>501</v>
      </c>
      <c r="J131" s="15" t="s">
        <v>23</v>
      </c>
      <c r="K131" s="15" t="s">
        <v>460</v>
      </c>
      <c r="L131" s="15"/>
    </row>
    <row r="132" ht="60" customHeight="1" spans="1:12">
      <c r="A132" s="30"/>
      <c r="B132" s="52"/>
      <c r="C132" s="17" t="s">
        <v>502</v>
      </c>
      <c r="D132" s="17" t="s">
        <v>503</v>
      </c>
      <c r="E132" s="18">
        <v>56</v>
      </c>
      <c r="F132" s="17" t="s">
        <v>504</v>
      </c>
      <c r="G132" s="15" t="s">
        <v>505</v>
      </c>
      <c r="H132" s="15" t="s">
        <v>21</v>
      </c>
      <c r="I132" s="15" t="s">
        <v>506</v>
      </c>
      <c r="J132" s="15" t="s">
        <v>23</v>
      </c>
      <c r="K132" s="15" t="s">
        <v>460</v>
      </c>
      <c r="L132" s="27"/>
    </row>
    <row r="133" ht="32.1" customHeight="1" spans="1:12">
      <c r="A133" s="30"/>
      <c r="B133" s="52"/>
      <c r="C133" s="17" t="s">
        <v>507</v>
      </c>
      <c r="D133" s="17" t="s">
        <v>508</v>
      </c>
      <c r="E133" s="18">
        <v>200</v>
      </c>
      <c r="F133" s="17" t="s">
        <v>509</v>
      </c>
      <c r="G133" s="15" t="s">
        <v>510</v>
      </c>
      <c r="H133" s="15" t="s">
        <v>21</v>
      </c>
      <c r="I133" s="15" t="s">
        <v>511</v>
      </c>
      <c r="J133" s="15" t="s">
        <v>23</v>
      </c>
      <c r="K133" s="15" t="s">
        <v>460</v>
      </c>
      <c r="L133" s="15"/>
    </row>
    <row r="134" ht="32.1" customHeight="1" spans="1:12">
      <c r="A134" s="30"/>
      <c r="B134" s="52"/>
      <c r="C134" s="17" t="s">
        <v>512</v>
      </c>
      <c r="D134" s="17" t="s">
        <v>513</v>
      </c>
      <c r="E134" s="18">
        <v>80</v>
      </c>
      <c r="F134" s="17" t="s">
        <v>514</v>
      </c>
      <c r="G134" s="15" t="s">
        <v>515</v>
      </c>
      <c r="H134" s="15" t="s">
        <v>21</v>
      </c>
      <c r="I134" s="15" t="s">
        <v>516</v>
      </c>
      <c r="J134" s="15" t="s">
        <v>23</v>
      </c>
      <c r="K134" s="15" t="s">
        <v>460</v>
      </c>
      <c r="L134" s="27"/>
    </row>
    <row r="135" ht="32.1" customHeight="1" spans="1:12">
      <c r="A135" s="30"/>
      <c r="B135" s="52"/>
      <c r="C135" s="17" t="s">
        <v>517</v>
      </c>
      <c r="D135" s="17" t="s">
        <v>518</v>
      </c>
      <c r="E135" s="18">
        <v>40</v>
      </c>
      <c r="F135" s="17" t="s">
        <v>519</v>
      </c>
      <c r="G135" s="15" t="s">
        <v>520</v>
      </c>
      <c r="H135" s="15" t="s">
        <v>21</v>
      </c>
      <c r="I135" s="15" t="s">
        <v>521</v>
      </c>
      <c r="J135" s="15" t="s">
        <v>23</v>
      </c>
      <c r="K135" s="15" t="s">
        <v>460</v>
      </c>
      <c r="L135" s="27"/>
    </row>
    <row r="136" ht="32.1" customHeight="1" spans="1:12">
      <c r="A136" s="30"/>
      <c r="B136" s="52"/>
      <c r="C136" s="17" t="s">
        <v>522</v>
      </c>
      <c r="D136" s="15" t="s">
        <v>26</v>
      </c>
      <c r="E136" s="18">
        <v>160</v>
      </c>
      <c r="F136" s="17" t="s">
        <v>523</v>
      </c>
      <c r="G136" s="15" t="s">
        <v>524</v>
      </c>
      <c r="H136" s="15" t="s">
        <v>21</v>
      </c>
      <c r="I136" s="15" t="s">
        <v>525</v>
      </c>
      <c r="J136" s="15" t="s">
        <v>23</v>
      </c>
      <c r="K136" s="15" t="s">
        <v>460</v>
      </c>
      <c r="L136" s="15"/>
    </row>
    <row r="137" ht="32.1" customHeight="1" spans="1:12">
      <c r="A137" s="41"/>
      <c r="B137" s="38"/>
      <c r="C137" s="17" t="s">
        <v>526</v>
      </c>
      <c r="D137" s="15" t="s">
        <v>26</v>
      </c>
      <c r="E137" s="18">
        <v>40</v>
      </c>
      <c r="F137" s="17" t="s">
        <v>527</v>
      </c>
      <c r="G137" s="15" t="s">
        <v>528</v>
      </c>
      <c r="H137" s="15" t="s">
        <v>21</v>
      </c>
      <c r="I137" s="15" t="s">
        <v>529</v>
      </c>
      <c r="J137" s="15" t="s">
        <v>23</v>
      </c>
      <c r="K137" s="15" t="s">
        <v>460</v>
      </c>
      <c r="L137" s="27"/>
    </row>
    <row r="138" ht="45" customHeight="1" spans="1:12">
      <c r="A138" s="45" t="s">
        <v>453</v>
      </c>
      <c r="B138" s="57" t="s">
        <v>455</v>
      </c>
      <c r="C138" s="17" t="s">
        <v>530</v>
      </c>
      <c r="D138" s="17" t="s">
        <v>531</v>
      </c>
      <c r="E138" s="18">
        <v>160</v>
      </c>
      <c r="F138" s="17" t="s">
        <v>532</v>
      </c>
      <c r="G138" s="15" t="s">
        <v>533</v>
      </c>
      <c r="H138" s="15" t="s">
        <v>21</v>
      </c>
      <c r="I138" s="15" t="s">
        <v>534</v>
      </c>
      <c r="J138" s="15" t="s">
        <v>23</v>
      </c>
      <c r="K138" s="15" t="s">
        <v>460</v>
      </c>
      <c r="L138" s="15"/>
    </row>
    <row r="139" ht="45" customHeight="1" spans="1:12">
      <c r="A139" s="30"/>
      <c r="B139" s="52"/>
      <c r="C139" s="17" t="s">
        <v>535</v>
      </c>
      <c r="D139" s="17" t="s">
        <v>536</v>
      </c>
      <c r="E139" s="18">
        <v>160</v>
      </c>
      <c r="F139" s="17" t="s">
        <v>537</v>
      </c>
      <c r="G139" s="15" t="s">
        <v>538</v>
      </c>
      <c r="H139" s="15" t="s">
        <v>21</v>
      </c>
      <c r="I139" s="15" t="s">
        <v>539</v>
      </c>
      <c r="J139" s="15" t="s">
        <v>23</v>
      </c>
      <c r="K139" s="15" t="s">
        <v>460</v>
      </c>
      <c r="L139" s="15"/>
    </row>
    <row r="140" ht="32.1" customHeight="1" spans="1:12">
      <c r="A140" s="30"/>
      <c r="B140" s="52"/>
      <c r="C140" s="17" t="s">
        <v>540</v>
      </c>
      <c r="D140" s="17" t="s">
        <v>541</v>
      </c>
      <c r="E140" s="24">
        <v>40</v>
      </c>
      <c r="F140" s="20" t="s">
        <v>542</v>
      </c>
      <c r="G140" s="15" t="s">
        <v>543</v>
      </c>
      <c r="H140" s="15" t="s">
        <v>21</v>
      </c>
      <c r="I140" s="15" t="s">
        <v>544</v>
      </c>
      <c r="J140" s="15" t="s">
        <v>23</v>
      </c>
      <c r="K140" s="15" t="s">
        <v>460</v>
      </c>
      <c r="L140" s="27"/>
    </row>
    <row r="141" ht="32.1" customHeight="1" spans="1:12">
      <c r="A141" s="30"/>
      <c r="B141" s="52"/>
      <c r="C141" s="17" t="s">
        <v>545</v>
      </c>
      <c r="D141" s="17" t="s">
        <v>546</v>
      </c>
      <c r="E141" s="18">
        <v>80</v>
      </c>
      <c r="F141" s="17" t="s">
        <v>547</v>
      </c>
      <c r="G141" s="15" t="s">
        <v>548</v>
      </c>
      <c r="H141" s="15" t="s">
        <v>21</v>
      </c>
      <c r="I141" s="15" t="s">
        <v>549</v>
      </c>
      <c r="J141" s="15" t="s">
        <v>23</v>
      </c>
      <c r="K141" s="15" t="s">
        <v>460</v>
      </c>
      <c r="L141" s="15"/>
    </row>
    <row r="142" ht="32.1" customHeight="1" spans="1:12">
      <c r="A142" s="30"/>
      <c r="B142" s="52"/>
      <c r="C142" s="17" t="s">
        <v>550</v>
      </c>
      <c r="D142" s="17" t="s">
        <v>551</v>
      </c>
      <c r="E142" s="18">
        <v>180</v>
      </c>
      <c r="F142" s="17" t="s">
        <v>552</v>
      </c>
      <c r="G142" s="15" t="s">
        <v>553</v>
      </c>
      <c r="H142" s="15" t="s">
        <v>21</v>
      </c>
      <c r="I142" s="15" t="s">
        <v>554</v>
      </c>
      <c r="J142" s="15" t="s">
        <v>23</v>
      </c>
      <c r="K142" s="15" t="s">
        <v>460</v>
      </c>
      <c r="L142" s="15"/>
    </row>
    <row r="143" ht="32.1" customHeight="1" spans="1:12">
      <c r="A143" s="30"/>
      <c r="B143" s="52"/>
      <c r="C143" s="17" t="s">
        <v>555</v>
      </c>
      <c r="D143" s="17" t="s">
        <v>109</v>
      </c>
      <c r="E143" s="18">
        <v>40</v>
      </c>
      <c r="F143" s="17" t="s">
        <v>556</v>
      </c>
      <c r="G143" s="15" t="s">
        <v>557</v>
      </c>
      <c r="H143" s="15" t="s">
        <v>21</v>
      </c>
      <c r="I143" s="15" t="s">
        <v>558</v>
      </c>
      <c r="J143" s="15" t="s">
        <v>23</v>
      </c>
      <c r="K143" s="15" t="s">
        <v>460</v>
      </c>
      <c r="L143" s="27"/>
    </row>
    <row r="144" ht="32.1" customHeight="1" spans="1:12">
      <c r="A144" s="30"/>
      <c r="B144" s="52"/>
      <c r="C144" s="17" t="s">
        <v>559</v>
      </c>
      <c r="D144" s="17" t="s">
        <v>260</v>
      </c>
      <c r="E144" s="24">
        <v>40</v>
      </c>
      <c r="F144" s="17" t="s">
        <v>560</v>
      </c>
      <c r="G144" s="15" t="s">
        <v>561</v>
      </c>
      <c r="H144" s="15" t="s">
        <v>21</v>
      </c>
      <c r="I144" s="15" t="s">
        <v>562</v>
      </c>
      <c r="J144" s="15" t="s">
        <v>23</v>
      </c>
      <c r="K144" s="15" t="s">
        <v>460</v>
      </c>
      <c r="L144" s="27"/>
    </row>
    <row r="145" ht="32.1" customHeight="1" spans="1:12">
      <c r="A145" s="30"/>
      <c r="B145" s="52"/>
      <c r="C145" s="17" t="s">
        <v>563</v>
      </c>
      <c r="D145" s="15" t="s">
        <v>26</v>
      </c>
      <c r="E145" s="24">
        <v>200</v>
      </c>
      <c r="F145" s="17" t="s">
        <v>564</v>
      </c>
      <c r="G145" s="15" t="s">
        <v>565</v>
      </c>
      <c r="H145" s="15" t="s">
        <v>21</v>
      </c>
      <c r="I145" s="15" t="s">
        <v>566</v>
      </c>
      <c r="J145" s="15" t="s">
        <v>23</v>
      </c>
      <c r="K145" s="15" t="s">
        <v>460</v>
      </c>
      <c r="L145" s="27"/>
    </row>
    <row r="146" ht="32.1" customHeight="1" spans="1:12">
      <c r="A146" s="30"/>
      <c r="B146" s="52"/>
      <c r="C146" s="17" t="s">
        <v>567</v>
      </c>
      <c r="D146" s="17" t="s">
        <v>568</v>
      </c>
      <c r="E146" s="18">
        <v>120</v>
      </c>
      <c r="F146" s="17" t="s">
        <v>569</v>
      </c>
      <c r="G146" s="15" t="s">
        <v>570</v>
      </c>
      <c r="H146" s="15" t="s">
        <v>21</v>
      </c>
      <c r="I146" s="15" t="s">
        <v>571</v>
      </c>
      <c r="J146" s="15" t="s">
        <v>23</v>
      </c>
      <c r="K146" s="15" t="s">
        <v>460</v>
      </c>
      <c r="L146" s="15"/>
    </row>
    <row r="147" ht="47.1" customHeight="1" spans="1:12">
      <c r="A147" s="30"/>
      <c r="B147" s="52"/>
      <c r="C147" s="17" t="s">
        <v>572</v>
      </c>
      <c r="D147" s="17" t="s">
        <v>573</v>
      </c>
      <c r="E147" s="24">
        <v>80</v>
      </c>
      <c r="F147" s="17" t="s">
        <v>574</v>
      </c>
      <c r="G147" s="25" t="s">
        <v>575</v>
      </c>
      <c r="H147" s="15" t="s">
        <v>21</v>
      </c>
      <c r="I147" s="15" t="s">
        <v>576</v>
      </c>
      <c r="J147" s="15" t="s">
        <v>23</v>
      </c>
      <c r="K147" s="15" t="s">
        <v>460</v>
      </c>
      <c r="L147" s="27"/>
    </row>
    <row r="148" ht="32.1" customHeight="1" spans="1:12">
      <c r="A148" s="30"/>
      <c r="B148" s="52"/>
      <c r="C148" s="17" t="s">
        <v>577</v>
      </c>
      <c r="D148" s="17" t="s">
        <v>578</v>
      </c>
      <c r="E148" s="18">
        <v>80</v>
      </c>
      <c r="F148" s="17" t="s">
        <v>579</v>
      </c>
      <c r="G148" s="15" t="s">
        <v>580</v>
      </c>
      <c r="H148" s="15" t="s">
        <v>21</v>
      </c>
      <c r="I148" s="15" t="s">
        <v>581</v>
      </c>
      <c r="J148" s="15" t="s">
        <v>23</v>
      </c>
      <c r="K148" s="15" t="s">
        <v>460</v>
      </c>
      <c r="L148" s="27"/>
    </row>
    <row r="149" ht="60" customHeight="1" spans="1:12">
      <c r="A149" s="30"/>
      <c r="B149" s="52"/>
      <c r="C149" s="17" t="s">
        <v>582</v>
      </c>
      <c r="D149" s="17" t="s">
        <v>583</v>
      </c>
      <c r="E149" s="18">
        <v>120</v>
      </c>
      <c r="F149" s="17" t="s">
        <v>584</v>
      </c>
      <c r="G149" s="15" t="s">
        <v>585</v>
      </c>
      <c r="H149" s="15" t="s">
        <v>21</v>
      </c>
      <c r="I149" s="15" t="s">
        <v>586</v>
      </c>
      <c r="J149" s="15" t="s">
        <v>23</v>
      </c>
      <c r="K149" s="15" t="s">
        <v>460</v>
      </c>
      <c r="L149" s="15"/>
    </row>
    <row r="150" ht="37.5" customHeight="1" spans="1:12">
      <c r="A150" s="30"/>
      <c r="B150" s="52"/>
      <c r="C150" s="17" t="s">
        <v>587</v>
      </c>
      <c r="D150" s="15" t="s">
        <v>26</v>
      </c>
      <c r="E150" s="18">
        <v>24</v>
      </c>
      <c r="F150" s="17" t="s">
        <v>588</v>
      </c>
      <c r="G150" s="15" t="s">
        <v>589</v>
      </c>
      <c r="H150" s="15" t="s">
        <v>21</v>
      </c>
      <c r="I150" s="15" t="s">
        <v>590</v>
      </c>
      <c r="J150" s="15" t="s">
        <v>23</v>
      </c>
      <c r="K150" s="15" t="s">
        <v>460</v>
      </c>
      <c r="L150" s="27"/>
    </row>
    <row r="151" ht="41.25" customHeight="1" spans="1:12">
      <c r="A151" s="30"/>
      <c r="B151" s="52"/>
      <c r="C151" s="17" t="s">
        <v>591</v>
      </c>
      <c r="D151" s="17" t="s">
        <v>592</v>
      </c>
      <c r="E151" s="24">
        <v>60</v>
      </c>
      <c r="F151" s="17" t="s">
        <v>593</v>
      </c>
      <c r="G151" s="15" t="s">
        <v>594</v>
      </c>
      <c r="H151" s="15" t="s">
        <v>21</v>
      </c>
      <c r="I151" s="15" t="s">
        <v>595</v>
      </c>
      <c r="J151" s="15" t="s">
        <v>23</v>
      </c>
      <c r="K151" s="15" t="s">
        <v>460</v>
      </c>
      <c r="L151" s="27"/>
    </row>
    <row r="152" ht="38.25" customHeight="1" spans="1:12">
      <c r="A152" s="46" t="s">
        <v>453</v>
      </c>
      <c r="B152" s="58" t="s">
        <v>455</v>
      </c>
      <c r="C152" s="17" t="s">
        <v>596</v>
      </c>
      <c r="D152" s="15" t="s">
        <v>26</v>
      </c>
      <c r="E152" s="18">
        <v>120</v>
      </c>
      <c r="F152" s="17" t="s">
        <v>597</v>
      </c>
      <c r="G152" s="15" t="s">
        <v>598</v>
      </c>
      <c r="H152" s="15" t="s">
        <v>21</v>
      </c>
      <c r="I152" s="15" t="s">
        <v>599</v>
      </c>
      <c r="J152" s="15" t="s">
        <v>23</v>
      </c>
      <c r="K152" s="15" t="s">
        <v>460</v>
      </c>
      <c r="L152" s="27"/>
    </row>
    <row r="153" s="1" customFormat="1" ht="32.1" customHeight="1" spans="1:12">
      <c r="A153" s="46"/>
      <c r="B153" s="12" t="s">
        <v>600</v>
      </c>
      <c r="C153" s="12" t="s">
        <v>17</v>
      </c>
      <c r="D153" s="13"/>
      <c r="E153" s="14">
        <f>SUM(E154:E156)</f>
        <v>220</v>
      </c>
      <c r="F153" s="13"/>
      <c r="G153" s="12"/>
      <c r="H153" s="15"/>
      <c r="I153" s="15"/>
      <c r="J153" s="12"/>
      <c r="K153" s="62"/>
      <c r="L153" s="62"/>
    </row>
    <row r="154" ht="37.5" customHeight="1" spans="1:12">
      <c r="A154" s="46"/>
      <c r="B154" s="12"/>
      <c r="C154" s="17" t="s">
        <v>601</v>
      </c>
      <c r="D154" s="17" t="s">
        <v>602</v>
      </c>
      <c r="E154" s="24">
        <v>20</v>
      </c>
      <c r="F154" s="17" t="s">
        <v>603</v>
      </c>
      <c r="G154" s="25" t="s">
        <v>604</v>
      </c>
      <c r="H154" s="15" t="s">
        <v>21</v>
      </c>
      <c r="I154" s="15" t="s">
        <v>605</v>
      </c>
      <c r="J154" s="15" t="s">
        <v>23</v>
      </c>
      <c r="K154" s="15" t="s">
        <v>460</v>
      </c>
      <c r="L154" s="27"/>
    </row>
    <row r="155" ht="60" customHeight="1" spans="1:12">
      <c r="A155" s="46"/>
      <c r="B155" s="12"/>
      <c r="C155" s="17" t="s">
        <v>606</v>
      </c>
      <c r="D155" s="17" t="s">
        <v>607</v>
      </c>
      <c r="E155" s="18">
        <v>120</v>
      </c>
      <c r="F155" s="17" t="s">
        <v>608</v>
      </c>
      <c r="G155" s="15" t="s">
        <v>609</v>
      </c>
      <c r="H155" s="15" t="s">
        <v>21</v>
      </c>
      <c r="I155" s="15" t="s">
        <v>610</v>
      </c>
      <c r="J155" s="15" t="s">
        <v>23</v>
      </c>
      <c r="K155" s="15" t="s">
        <v>460</v>
      </c>
      <c r="L155" s="27"/>
    </row>
    <row r="156" ht="48" customHeight="1" spans="1:12">
      <c r="A156" s="46"/>
      <c r="B156" s="12"/>
      <c r="C156" s="17" t="s">
        <v>611</v>
      </c>
      <c r="D156" s="17" t="s">
        <v>612</v>
      </c>
      <c r="E156" s="18">
        <v>80</v>
      </c>
      <c r="F156" s="15" t="s">
        <v>613</v>
      </c>
      <c r="G156" s="15" t="s">
        <v>614</v>
      </c>
      <c r="H156" s="15" t="s">
        <v>21</v>
      </c>
      <c r="I156" s="15" t="s">
        <v>615</v>
      </c>
      <c r="J156" s="15" t="s">
        <v>23</v>
      </c>
      <c r="K156" s="15" t="s">
        <v>460</v>
      </c>
      <c r="L156" s="27"/>
    </row>
    <row r="157" s="1" customFormat="1" ht="32.1" customHeight="1" spans="1:12">
      <c r="A157" s="46"/>
      <c r="B157" s="12" t="s">
        <v>616</v>
      </c>
      <c r="C157" s="12" t="s">
        <v>17</v>
      </c>
      <c r="D157" s="13"/>
      <c r="E157" s="14">
        <f>SUM(E158:E160)</f>
        <v>144</v>
      </c>
      <c r="F157" s="13"/>
      <c r="G157" s="12"/>
      <c r="H157" s="15"/>
      <c r="I157" s="15"/>
      <c r="J157" s="12"/>
      <c r="K157" s="12"/>
      <c r="L157" s="62"/>
    </row>
    <row r="158" ht="50.25" customHeight="1" spans="1:12">
      <c r="A158" s="46"/>
      <c r="B158" s="15"/>
      <c r="C158" s="17" t="s">
        <v>617</v>
      </c>
      <c r="D158" s="17" t="s">
        <v>618</v>
      </c>
      <c r="E158" s="24">
        <v>64</v>
      </c>
      <c r="F158" s="17" t="s">
        <v>619</v>
      </c>
      <c r="G158" s="25" t="s">
        <v>620</v>
      </c>
      <c r="H158" s="15" t="s">
        <v>21</v>
      </c>
      <c r="I158" s="15" t="s">
        <v>621</v>
      </c>
      <c r="J158" s="15" t="s">
        <v>23</v>
      </c>
      <c r="K158" s="15" t="s">
        <v>460</v>
      </c>
      <c r="L158" s="27"/>
    </row>
    <row r="159" ht="44.25" customHeight="1" spans="1:12">
      <c r="A159" s="46"/>
      <c r="B159" s="15"/>
      <c r="C159" s="17" t="s">
        <v>622</v>
      </c>
      <c r="D159" s="17" t="s">
        <v>623</v>
      </c>
      <c r="E159" s="18">
        <v>40</v>
      </c>
      <c r="F159" s="17" t="s">
        <v>624</v>
      </c>
      <c r="G159" s="15" t="s">
        <v>625</v>
      </c>
      <c r="H159" s="15" t="s">
        <v>21</v>
      </c>
      <c r="I159" s="15" t="s">
        <v>626</v>
      </c>
      <c r="J159" s="15" t="s">
        <v>23</v>
      </c>
      <c r="K159" s="15" t="s">
        <v>460</v>
      </c>
      <c r="L159" s="27"/>
    </row>
    <row r="160" ht="44.25" customHeight="1" spans="1:12">
      <c r="A160" s="47"/>
      <c r="B160" s="15"/>
      <c r="C160" s="17" t="s">
        <v>627</v>
      </c>
      <c r="D160" s="15" t="s">
        <v>26</v>
      </c>
      <c r="E160" s="18">
        <v>40</v>
      </c>
      <c r="F160" s="17" t="s">
        <v>628</v>
      </c>
      <c r="G160" s="15" t="s">
        <v>629</v>
      </c>
      <c r="H160" s="15" t="s">
        <v>21</v>
      </c>
      <c r="I160" s="15" t="s">
        <v>630</v>
      </c>
      <c r="J160" s="15" t="s">
        <v>23</v>
      </c>
      <c r="K160" s="15" t="s">
        <v>460</v>
      </c>
      <c r="L160" s="27"/>
    </row>
    <row r="161" ht="32.1" customHeight="1" spans="1:12">
      <c r="A161" s="28" t="s">
        <v>631</v>
      </c>
      <c r="B161" s="12" t="s">
        <v>632</v>
      </c>
      <c r="C161" s="12"/>
      <c r="D161" s="17"/>
      <c r="E161" s="14">
        <f>SUM(E162)</f>
        <v>144</v>
      </c>
      <c r="F161" s="17"/>
      <c r="G161" s="15"/>
      <c r="H161" s="15"/>
      <c r="I161" s="15"/>
      <c r="J161" s="15"/>
      <c r="K161" s="15"/>
      <c r="L161" s="27"/>
    </row>
    <row r="162" ht="32.1" customHeight="1" spans="1:12">
      <c r="A162" s="30"/>
      <c r="B162" s="33" t="s">
        <v>455</v>
      </c>
      <c r="C162" s="12" t="s">
        <v>17</v>
      </c>
      <c r="D162" s="17"/>
      <c r="E162" s="14">
        <f>SUM(E163:E166)</f>
        <v>144</v>
      </c>
      <c r="F162" s="17"/>
      <c r="G162" s="15"/>
      <c r="H162" s="15"/>
      <c r="I162" s="15"/>
      <c r="J162" s="15"/>
      <c r="K162" s="15"/>
      <c r="L162" s="27"/>
    </row>
    <row r="163" ht="32.1" customHeight="1" spans="1:12">
      <c r="A163" s="30"/>
      <c r="B163" s="52"/>
      <c r="C163" s="17" t="s">
        <v>633</v>
      </c>
      <c r="D163" s="15" t="s">
        <v>26</v>
      </c>
      <c r="E163" s="24">
        <v>24</v>
      </c>
      <c r="F163" s="17" t="s">
        <v>634</v>
      </c>
      <c r="G163" s="15" t="s">
        <v>635</v>
      </c>
      <c r="H163" s="15" t="s">
        <v>21</v>
      </c>
      <c r="I163" s="15" t="s">
        <v>636</v>
      </c>
      <c r="J163" s="15" t="s">
        <v>23</v>
      </c>
      <c r="K163" s="15" t="s">
        <v>460</v>
      </c>
      <c r="L163" s="27"/>
    </row>
    <row r="164" ht="32.1" customHeight="1" spans="1:12">
      <c r="A164" s="41"/>
      <c r="B164" s="38"/>
      <c r="C164" s="17" t="s">
        <v>637</v>
      </c>
      <c r="D164" s="15" t="s">
        <v>26</v>
      </c>
      <c r="E164" s="18">
        <v>40</v>
      </c>
      <c r="F164" s="17" t="s">
        <v>638</v>
      </c>
      <c r="G164" s="15" t="s">
        <v>639</v>
      </c>
      <c r="H164" s="15" t="s">
        <v>21</v>
      </c>
      <c r="I164" s="15" t="s">
        <v>640</v>
      </c>
      <c r="J164" s="15" t="s">
        <v>23</v>
      </c>
      <c r="K164" s="15" t="s">
        <v>460</v>
      </c>
      <c r="L164" s="27"/>
    </row>
    <row r="165" ht="32.1" customHeight="1" spans="1:12">
      <c r="A165" s="28" t="s">
        <v>631</v>
      </c>
      <c r="B165" s="33" t="s">
        <v>455</v>
      </c>
      <c r="C165" s="17" t="s">
        <v>641</v>
      </c>
      <c r="D165" s="17" t="s">
        <v>642</v>
      </c>
      <c r="E165" s="18">
        <v>40</v>
      </c>
      <c r="F165" s="17" t="s">
        <v>643</v>
      </c>
      <c r="G165" s="15" t="s">
        <v>644</v>
      </c>
      <c r="H165" s="15" t="s">
        <v>21</v>
      </c>
      <c r="I165" s="15" t="s">
        <v>645</v>
      </c>
      <c r="J165" s="15" t="s">
        <v>23</v>
      </c>
      <c r="K165" s="15" t="s">
        <v>460</v>
      </c>
      <c r="L165" s="27"/>
    </row>
    <row r="166" ht="32.1" customHeight="1" spans="1:12">
      <c r="A166" s="41"/>
      <c r="B166" s="38"/>
      <c r="C166" s="17" t="s">
        <v>646</v>
      </c>
      <c r="D166" s="17" t="s">
        <v>647</v>
      </c>
      <c r="E166" s="24">
        <v>40</v>
      </c>
      <c r="F166" s="17" t="s">
        <v>648</v>
      </c>
      <c r="G166" s="15" t="s">
        <v>649</v>
      </c>
      <c r="H166" s="15" t="s">
        <v>21</v>
      </c>
      <c r="I166" s="15" t="s">
        <v>650</v>
      </c>
      <c r="J166" s="15" t="s">
        <v>23</v>
      </c>
      <c r="K166" s="15" t="s">
        <v>460</v>
      </c>
      <c r="L166" s="27"/>
    </row>
    <row r="167" ht="32.1" customHeight="1" spans="1:12">
      <c r="A167" s="12" t="s">
        <v>651</v>
      </c>
      <c r="B167" s="12" t="s">
        <v>652</v>
      </c>
      <c r="C167" s="12"/>
      <c r="D167" s="17"/>
      <c r="E167" s="29">
        <f>SUM(E168)</f>
        <v>420</v>
      </c>
      <c r="F167" s="17"/>
      <c r="G167" s="15"/>
      <c r="H167" s="15"/>
      <c r="I167" s="15"/>
      <c r="J167" s="15"/>
      <c r="K167" s="15"/>
      <c r="L167" s="27"/>
    </row>
    <row r="168" ht="32.1" customHeight="1" spans="1:12">
      <c r="A168" s="12"/>
      <c r="B168" s="15" t="s">
        <v>455</v>
      </c>
      <c r="C168" s="12" t="s">
        <v>17</v>
      </c>
      <c r="D168" s="17"/>
      <c r="E168" s="29">
        <f>SUM(E169:E171)</f>
        <v>420</v>
      </c>
      <c r="F168" s="17"/>
      <c r="G168" s="15"/>
      <c r="H168" s="15"/>
      <c r="I168" s="15"/>
      <c r="J168" s="15"/>
      <c r="K168" s="15"/>
      <c r="L168" s="27"/>
    </row>
    <row r="169" ht="32.1" customHeight="1" spans="1:12">
      <c r="A169" s="12"/>
      <c r="B169" s="15"/>
      <c r="C169" s="17" t="s">
        <v>653</v>
      </c>
      <c r="D169" s="17" t="s">
        <v>654</v>
      </c>
      <c r="E169" s="18">
        <v>40</v>
      </c>
      <c r="F169" s="17" t="s">
        <v>655</v>
      </c>
      <c r="G169" s="15" t="s">
        <v>656</v>
      </c>
      <c r="H169" s="15" t="s">
        <v>21</v>
      </c>
      <c r="I169" s="15" t="s">
        <v>657</v>
      </c>
      <c r="J169" s="15" t="s">
        <v>23</v>
      </c>
      <c r="K169" s="15" t="s">
        <v>460</v>
      </c>
      <c r="L169" s="15"/>
    </row>
    <row r="170" ht="32.1" customHeight="1" spans="1:12">
      <c r="A170" s="12"/>
      <c r="B170" s="15"/>
      <c r="C170" s="17" t="s">
        <v>658</v>
      </c>
      <c r="D170" s="17" t="s">
        <v>659</v>
      </c>
      <c r="E170" s="24">
        <v>80</v>
      </c>
      <c r="F170" s="17" t="s">
        <v>660</v>
      </c>
      <c r="G170" s="15" t="s">
        <v>661</v>
      </c>
      <c r="H170" s="15" t="s">
        <v>21</v>
      </c>
      <c r="I170" s="15" t="s">
        <v>662</v>
      </c>
      <c r="J170" s="15" t="s">
        <v>23</v>
      </c>
      <c r="K170" s="15" t="s">
        <v>460</v>
      </c>
      <c r="L170" s="27"/>
    </row>
    <row r="171" ht="32.1" customHeight="1" spans="1:12">
      <c r="A171" s="12"/>
      <c r="B171" s="15"/>
      <c r="C171" s="17" t="s">
        <v>663</v>
      </c>
      <c r="D171" s="17" t="s">
        <v>664</v>
      </c>
      <c r="E171" s="18">
        <v>300</v>
      </c>
      <c r="F171" s="17" t="s">
        <v>665</v>
      </c>
      <c r="G171" s="15" t="s">
        <v>666</v>
      </c>
      <c r="H171" s="15" t="s">
        <v>21</v>
      </c>
      <c r="I171" s="15" t="s">
        <v>667</v>
      </c>
      <c r="J171" s="15" t="s">
        <v>23</v>
      </c>
      <c r="K171" s="15" t="s">
        <v>460</v>
      </c>
      <c r="L171" s="27"/>
    </row>
    <row r="172" ht="32.1" customHeight="1" spans="1:12">
      <c r="A172" s="12" t="s">
        <v>668</v>
      </c>
      <c r="B172" s="12" t="s">
        <v>669</v>
      </c>
      <c r="C172" s="12"/>
      <c r="D172" s="59"/>
      <c r="E172" s="29">
        <f>SUM(E173)</f>
        <v>80</v>
      </c>
      <c r="F172" s="59"/>
      <c r="G172" s="27"/>
      <c r="H172" s="15"/>
      <c r="I172" s="27"/>
      <c r="J172" s="15"/>
      <c r="K172" s="27"/>
      <c r="L172" s="27"/>
    </row>
    <row r="173" ht="51" customHeight="1" spans="1:12">
      <c r="A173" s="12"/>
      <c r="B173" s="21" t="s">
        <v>670</v>
      </c>
      <c r="C173" s="17" t="s">
        <v>671</v>
      </c>
      <c r="D173" s="17" t="s">
        <v>672</v>
      </c>
      <c r="E173" s="24">
        <v>80</v>
      </c>
      <c r="F173" s="17" t="s">
        <v>673</v>
      </c>
      <c r="G173" s="25" t="s">
        <v>674</v>
      </c>
      <c r="H173" s="15" t="s">
        <v>21</v>
      </c>
      <c r="I173" s="15" t="s">
        <v>675</v>
      </c>
      <c r="J173" s="15" t="s">
        <v>23</v>
      </c>
      <c r="K173" s="15" t="s">
        <v>460</v>
      </c>
      <c r="L173" s="27"/>
    </row>
    <row r="174" ht="32.25" customHeight="1" spans="1:12">
      <c r="A174" s="12" t="s">
        <v>676</v>
      </c>
      <c r="B174" s="12" t="s">
        <v>677</v>
      </c>
      <c r="C174" s="12"/>
      <c r="D174" s="17"/>
      <c r="E174" s="29">
        <f>SUM(E175:E177)</f>
        <v>112</v>
      </c>
      <c r="F174" s="17"/>
      <c r="G174" s="25"/>
      <c r="H174" s="15"/>
      <c r="I174" s="27"/>
      <c r="J174" s="15"/>
      <c r="K174" s="12"/>
      <c r="L174" s="27"/>
    </row>
    <row r="175" ht="50.1" customHeight="1" spans="1:12">
      <c r="A175" s="12"/>
      <c r="B175" s="17" t="s">
        <v>455</v>
      </c>
      <c r="C175" s="17" t="s">
        <v>678</v>
      </c>
      <c r="D175" s="17" t="s">
        <v>679</v>
      </c>
      <c r="E175" s="24">
        <v>32</v>
      </c>
      <c r="F175" s="17" t="s">
        <v>680</v>
      </c>
      <c r="G175" s="25" t="s">
        <v>681</v>
      </c>
      <c r="H175" s="15" t="s">
        <v>21</v>
      </c>
      <c r="I175" s="15" t="s">
        <v>682</v>
      </c>
      <c r="J175" s="15" t="s">
        <v>23</v>
      </c>
      <c r="K175" s="15" t="s">
        <v>460</v>
      </c>
      <c r="L175" s="27"/>
    </row>
    <row r="176" ht="39.75" customHeight="1" spans="1:12">
      <c r="A176" s="12" t="s">
        <v>676</v>
      </c>
      <c r="B176" s="17" t="s">
        <v>683</v>
      </c>
      <c r="C176" s="17" t="s">
        <v>684</v>
      </c>
      <c r="D176" s="15" t="s">
        <v>26</v>
      </c>
      <c r="E176" s="18">
        <v>40</v>
      </c>
      <c r="F176" s="17" t="s">
        <v>685</v>
      </c>
      <c r="G176" s="15" t="s">
        <v>686</v>
      </c>
      <c r="H176" s="15" t="s">
        <v>21</v>
      </c>
      <c r="I176" s="15" t="s">
        <v>687</v>
      </c>
      <c r="J176" s="15" t="s">
        <v>23</v>
      </c>
      <c r="K176" s="15" t="s">
        <v>460</v>
      </c>
      <c r="L176" s="27" t="s">
        <v>688</v>
      </c>
    </row>
    <row r="177" ht="32.1" customHeight="1" spans="1:12">
      <c r="A177" s="12"/>
      <c r="B177" s="17" t="s">
        <v>689</v>
      </c>
      <c r="C177" s="17" t="s">
        <v>690</v>
      </c>
      <c r="D177" s="15" t="s">
        <v>26</v>
      </c>
      <c r="E177" s="24">
        <v>40</v>
      </c>
      <c r="F177" s="17" t="s">
        <v>691</v>
      </c>
      <c r="G177" s="15" t="s">
        <v>692</v>
      </c>
      <c r="H177" s="15" t="s">
        <v>21</v>
      </c>
      <c r="I177" s="15" t="s">
        <v>693</v>
      </c>
      <c r="J177" s="15" t="s">
        <v>23</v>
      </c>
      <c r="K177" s="15" t="s">
        <v>460</v>
      </c>
      <c r="L177" s="27"/>
    </row>
    <row r="178" ht="32.1" customHeight="1" spans="1:12">
      <c r="A178" s="12" t="s">
        <v>694</v>
      </c>
      <c r="B178" s="12" t="s">
        <v>695</v>
      </c>
      <c r="C178" s="12"/>
      <c r="D178" s="59"/>
      <c r="E178" s="29">
        <f t="shared" ref="E178:E182" si="0">SUM(E179)</f>
        <v>40</v>
      </c>
      <c r="F178" s="59"/>
      <c r="G178" s="27"/>
      <c r="H178" s="15"/>
      <c r="I178" s="27"/>
      <c r="J178" s="15"/>
      <c r="K178" s="27"/>
      <c r="L178" s="27"/>
    </row>
    <row r="179" ht="32.1" customHeight="1" spans="1:12">
      <c r="A179" s="12"/>
      <c r="B179" s="17" t="s">
        <v>696</v>
      </c>
      <c r="C179" s="17" t="s">
        <v>697</v>
      </c>
      <c r="D179" s="17" t="s">
        <v>220</v>
      </c>
      <c r="E179" s="18">
        <v>40</v>
      </c>
      <c r="F179" s="17" t="s">
        <v>698</v>
      </c>
      <c r="G179" s="15" t="s">
        <v>699</v>
      </c>
      <c r="H179" s="15" t="s">
        <v>21</v>
      </c>
      <c r="I179" s="15" t="s">
        <v>700</v>
      </c>
      <c r="J179" s="15" t="s">
        <v>23</v>
      </c>
      <c r="K179" s="15" t="s">
        <v>460</v>
      </c>
      <c r="L179" s="15"/>
    </row>
    <row r="180" ht="32.1" customHeight="1" spans="1:12">
      <c r="A180" s="12" t="s">
        <v>701</v>
      </c>
      <c r="B180" s="12" t="s">
        <v>702</v>
      </c>
      <c r="C180" s="12"/>
      <c r="D180" s="17"/>
      <c r="E180" s="29">
        <f t="shared" si="0"/>
        <v>500</v>
      </c>
      <c r="F180" s="17"/>
      <c r="G180" s="15"/>
      <c r="H180" s="15"/>
      <c r="I180" s="15"/>
      <c r="J180" s="15"/>
      <c r="K180" s="15"/>
      <c r="L180" s="15"/>
    </row>
    <row r="181" ht="32.1" customHeight="1" spans="1:12">
      <c r="A181" s="12"/>
      <c r="B181" s="17" t="s">
        <v>455</v>
      </c>
      <c r="C181" s="17" t="s">
        <v>703</v>
      </c>
      <c r="D181" s="17" t="s">
        <v>704</v>
      </c>
      <c r="E181" s="24">
        <v>500</v>
      </c>
      <c r="F181" s="17" t="s">
        <v>705</v>
      </c>
      <c r="G181" s="15" t="s">
        <v>706</v>
      </c>
      <c r="H181" s="15" t="s">
        <v>21</v>
      </c>
      <c r="I181" s="15" t="s">
        <v>707</v>
      </c>
      <c r="J181" s="15" t="s">
        <v>23</v>
      </c>
      <c r="K181" s="15" t="s">
        <v>460</v>
      </c>
      <c r="L181" s="27"/>
    </row>
    <row r="182" ht="32.1" customHeight="1" spans="1:12">
      <c r="A182" s="12" t="s">
        <v>708</v>
      </c>
      <c r="B182" s="12" t="s">
        <v>709</v>
      </c>
      <c r="C182" s="12"/>
      <c r="D182" s="17"/>
      <c r="E182" s="29">
        <f t="shared" si="0"/>
        <v>32</v>
      </c>
      <c r="F182" s="17"/>
      <c r="G182" s="15"/>
      <c r="H182" s="15"/>
      <c r="I182" s="15"/>
      <c r="J182" s="15"/>
      <c r="K182" s="27"/>
      <c r="L182" s="27"/>
    </row>
    <row r="183" ht="32.1" customHeight="1" spans="1:12">
      <c r="A183" s="12"/>
      <c r="B183" s="20" t="s">
        <v>710</v>
      </c>
      <c r="C183" s="20" t="s">
        <v>711</v>
      </c>
      <c r="D183" s="17" t="s">
        <v>269</v>
      </c>
      <c r="E183" s="24">
        <v>32</v>
      </c>
      <c r="F183" s="20" t="s">
        <v>712</v>
      </c>
      <c r="G183" s="25" t="s">
        <v>713</v>
      </c>
      <c r="H183" s="27" t="s">
        <v>21</v>
      </c>
      <c r="I183" s="15" t="s">
        <v>714</v>
      </c>
      <c r="J183" s="15" t="s">
        <v>23</v>
      </c>
      <c r="K183" s="15" t="s">
        <v>460</v>
      </c>
      <c r="L183" s="27"/>
    </row>
    <row r="184" ht="32.1" customHeight="1" spans="1:12">
      <c r="A184" s="12" t="s">
        <v>715</v>
      </c>
      <c r="B184" s="12" t="s">
        <v>716</v>
      </c>
      <c r="C184" s="12"/>
      <c r="D184" s="17"/>
      <c r="E184" s="29">
        <f>SUM(E185)</f>
        <v>40</v>
      </c>
      <c r="F184" s="17"/>
      <c r="G184" s="25"/>
      <c r="H184" s="27"/>
      <c r="I184" s="27"/>
      <c r="J184" s="15"/>
      <c r="K184" s="12"/>
      <c r="L184" s="27"/>
    </row>
    <row r="185" ht="36.95" customHeight="1" spans="1:12">
      <c r="A185" s="12"/>
      <c r="B185" s="17" t="s">
        <v>455</v>
      </c>
      <c r="C185" s="17" t="s">
        <v>717</v>
      </c>
      <c r="D185" s="15" t="s">
        <v>26</v>
      </c>
      <c r="E185" s="24">
        <v>40</v>
      </c>
      <c r="F185" s="17" t="s">
        <v>718</v>
      </c>
      <c r="G185" s="15" t="s">
        <v>719</v>
      </c>
      <c r="H185" s="15" t="s">
        <v>21</v>
      </c>
      <c r="I185" s="15" t="s">
        <v>720</v>
      </c>
      <c r="J185" s="15" t="s">
        <v>23</v>
      </c>
      <c r="K185" s="15" t="s">
        <v>460</v>
      </c>
      <c r="L185" s="27"/>
    </row>
    <row r="186" ht="32.1" customHeight="1" spans="1:12">
      <c r="A186" s="60" t="s">
        <v>721</v>
      </c>
      <c r="B186" s="12" t="s">
        <v>722</v>
      </c>
      <c r="C186" s="12"/>
      <c r="D186" s="17"/>
      <c r="E186" s="29">
        <f>SUM(E187)</f>
        <v>40</v>
      </c>
      <c r="F186" s="17"/>
      <c r="G186" s="15"/>
      <c r="H186" s="15"/>
      <c r="I186" s="15"/>
      <c r="J186" s="15"/>
      <c r="K186" s="15"/>
      <c r="L186" s="27"/>
    </row>
    <row r="187" ht="32.1" customHeight="1" spans="1:12">
      <c r="A187" s="12"/>
      <c r="B187" s="19" t="s">
        <v>723</v>
      </c>
      <c r="C187" s="19"/>
      <c r="D187" s="17" t="s">
        <v>16</v>
      </c>
      <c r="E187" s="24">
        <v>40</v>
      </c>
      <c r="F187" s="61" t="s">
        <v>724</v>
      </c>
      <c r="G187" s="15" t="s">
        <v>725</v>
      </c>
      <c r="H187" s="27" t="s">
        <v>21</v>
      </c>
      <c r="I187" s="15" t="s">
        <v>726</v>
      </c>
      <c r="J187" s="15" t="s">
        <v>23</v>
      </c>
      <c r="K187" s="15" t="s">
        <v>460</v>
      </c>
      <c r="L187" s="27"/>
    </row>
  </sheetData>
  <autoFilter ref="A3:L187">
    <extLst/>
  </autoFilter>
  <sortState ref="A2:L144">
    <sortCondition ref="A2:A144"/>
    <sortCondition ref="B2:B144"/>
    <sortCondition ref="C2:C144"/>
  </sortState>
  <mergeCells count="104">
    <mergeCell ref="A2:L2"/>
    <mergeCell ref="A3:C3"/>
    <mergeCell ref="A4:C4"/>
    <mergeCell ref="A5:C5"/>
    <mergeCell ref="B6:C6"/>
    <mergeCell ref="B77:C77"/>
    <mergeCell ref="B78:C78"/>
    <mergeCell ref="B79:C79"/>
    <mergeCell ref="B80:C80"/>
    <mergeCell ref="B81:C81"/>
    <mergeCell ref="B82:C82"/>
    <mergeCell ref="B83:C83"/>
    <mergeCell ref="B84:C84"/>
    <mergeCell ref="B85:C85"/>
    <mergeCell ref="B86:C86"/>
    <mergeCell ref="B87:C87"/>
    <mergeCell ref="B95:C95"/>
    <mergeCell ref="B97:C97"/>
    <mergeCell ref="B102:C102"/>
    <mergeCell ref="B103:C103"/>
    <mergeCell ref="B104:C104"/>
    <mergeCell ref="B105:C105"/>
    <mergeCell ref="B106:C106"/>
    <mergeCell ref="B107:C107"/>
    <mergeCell ref="B108:C108"/>
    <mergeCell ref="B110:C110"/>
    <mergeCell ref="B111:C111"/>
    <mergeCell ref="B112:C112"/>
    <mergeCell ref="B113:C113"/>
    <mergeCell ref="B114:C114"/>
    <mergeCell ref="A119:C119"/>
    <mergeCell ref="B120:C120"/>
    <mergeCell ref="B161:C161"/>
    <mergeCell ref="B167:C167"/>
    <mergeCell ref="B172:C172"/>
    <mergeCell ref="B174:C174"/>
    <mergeCell ref="B178:C178"/>
    <mergeCell ref="B180:C180"/>
    <mergeCell ref="B182:C182"/>
    <mergeCell ref="B184:C184"/>
    <mergeCell ref="B186:C186"/>
    <mergeCell ref="B187:C187"/>
    <mergeCell ref="A6:A17"/>
    <mergeCell ref="A18:A32"/>
    <mergeCell ref="A33:A46"/>
    <mergeCell ref="A47:A61"/>
    <mergeCell ref="A62:A75"/>
    <mergeCell ref="A76:A85"/>
    <mergeCell ref="A86:A87"/>
    <mergeCell ref="A88:A93"/>
    <mergeCell ref="A97:A99"/>
    <mergeCell ref="A100:A102"/>
    <mergeCell ref="A104:A108"/>
    <mergeCell ref="A112:A118"/>
    <mergeCell ref="A120:A123"/>
    <mergeCell ref="A124:A137"/>
    <mergeCell ref="A138:A151"/>
    <mergeCell ref="A152:A160"/>
    <mergeCell ref="A161:A164"/>
    <mergeCell ref="A165:A166"/>
    <mergeCell ref="A167:A171"/>
    <mergeCell ref="A172:A173"/>
    <mergeCell ref="A174:A175"/>
    <mergeCell ref="A176:A177"/>
    <mergeCell ref="A178:A179"/>
    <mergeCell ref="A180:A181"/>
    <mergeCell ref="A182:A183"/>
    <mergeCell ref="A184:A185"/>
    <mergeCell ref="A186:A187"/>
    <mergeCell ref="B7:B17"/>
    <mergeCell ref="B18:B30"/>
    <mergeCell ref="B31:B32"/>
    <mergeCell ref="B33:B43"/>
    <mergeCell ref="B44:B46"/>
    <mergeCell ref="B47:B50"/>
    <mergeCell ref="B51:B54"/>
    <mergeCell ref="B55:B57"/>
    <mergeCell ref="B58:B61"/>
    <mergeCell ref="B62:B64"/>
    <mergeCell ref="B65:B67"/>
    <mergeCell ref="B68:B75"/>
    <mergeCell ref="B90:B92"/>
    <mergeCell ref="B98:B99"/>
    <mergeCell ref="B100:B101"/>
    <mergeCell ref="B121:B123"/>
    <mergeCell ref="B124:B137"/>
    <mergeCell ref="B138:B151"/>
    <mergeCell ref="B153:B156"/>
    <mergeCell ref="B157:B160"/>
    <mergeCell ref="B162:B164"/>
    <mergeCell ref="B165:B166"/>
    <mergeCell ref="B168:B171"/>
    <mergeCell ref="C8:C17"/>
    <mergeCell ref="C18:C22"/>
    <mergeCell ref="C23:C29"/>
    <mergeCell ref="C124:C125"/>
    <mergeCell ref="D88:D89"/>
    <mergeCell ref="F115:F118"/>
    <mergeCell ref="K88:K89"/>
    <mergeCell ref="L88:L89"/>
    <mergeCell ref="F88:I89"/>
    <mergeCell ref="B115:C116"/>
    <mergeCell ref="B117:C118"/>
    <mergeCell ref="B88:C89"/>
  </mergeCells>
  <pageMargins left="0.196527777777778" right="0.118055555555556" top="0.786805555555556" bottom="0.747916666666667" header="0.511805555555556" footer="0.432638888888889"/>
  <pageSetup paperSize="9" scale="81" fitToHeight="0" orientation="landscape"/>
  <headerFooter>
    <oddFooter>&amp;C第 &amp;P 页，共 &amp;N 页</oddFooter>
  </headerFooter>
  <rowBreaks count="2" manualBreakCount="2">
    <brk id="75" max="11" man="1"/>
    <brk id="8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李圆发</cp:lastModifiedBy>
  <dcterms:created xsi:type="dcterms:W3CDTF">2019-08-01T00:33:00Z</dcterms:created>
  <cp:lastPrinted>2019-09-11T00:21:00Z</cp:lastPrinted>
  <dcterms:modified xsi:type="dcterms:W3CDTF">2020-05-15T03:12:09Z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2052-10.8.2.7090</vt:lpwstr>
  </property>
</Properties>
</file>