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7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Sheet1!$A$5:$J$127</definedName>
    <definedName name="_xlnm.Print_Titles" localSheetId="0">Sheet1!$4:$5</definedName>
  </definedNames>
  <calcPr calcId="145621"/>
</workbook>
</file>

<file path=xl/calcChain.xml><?xml version="1.0" encoding="utf-8"?>
<calcChain xmlns="http://schemas.openxmlformats.org/spreadsheetml/2006/main">
  <c r="I8" i="1" l="1"/>
  <c r="I9" i="1"/>
  <c r="I10" i="1"/>
  <c r="I11" i="1"/>
  <c r="I12" i="1"/>
  <c r="I13" i="1"/>
  <c r="I15" i="1"/>
  <c r="I16" i="1"/>
  <c r="I17" i="1"/>
  <c r="I18" i="1"/>
  <c r="I19" i="1"/>
  <c r="I20" i="1"/>
  <c r="I22" i="1"/>
  <c r="I23" i="1"/>
  <c r="I24" i="1"/>
  <c r="I25" i="1"/>
  <c r="I26" i="1"/>
  <c r="I28" i="1"/>
  <c r="I29" i="1"/>
  <c r="I30" i="1"/>
  <c r="I31" i="1"/>
  <c r="I32" i="1"/>
  <c r="I33" i="1"/>
  <c r="I34" i="1"/>
  <c r="I35" i="1"/>
  <c r="I37" i="1"/>
  <c r="I38" i="1"/>
  <c r="I39" i="1"/>
  <c r="I40" i="1"/>
  <c r="I41" i="1"/>
  <c r="I42" i="1"/>
  <c r="I43" i="1"/>
  <c r="I44" i="1"/>
  <c r="I45" i="1"/>
  <c r="I46" i="1"/>
  <c r="I48" i="1"/>
  <c r="I49" i="1"/>
  <c r="I50" i="1"/>
  <c r="I51" i="1"/>
  <c r="I52" i="1"/>
  <c r="I53" i="1"/>
  <c r="I54" i="1"/>
  <c r="I56" i="1"/>
  <c r="I57" i="1"/>
  <c r="I58" i="1"/>
  <c r="I60" i="1"/>
  <c r="I61" i="1"/>
  <c r="I62" i="1"/>
  <c r="I63" i="1"/>
  <c r="I64" i="1"/>
  <c r="I65" i="1"/>
  <c r="I66" i="1"/>
  <c r="I67" i="1"/>
  <c r="I68" i="1"/>
  <c r="I69" i="1"/>
  <c r="I71" i="1"/>
  <c r="I72" i="1"/>
  <c r="I73" i="1"/>
  <c r="I74" i="1"/>
  <c r="I75" i="1"/>
  <c r="I77" i="1"/>
  <c r="I78" i="1"/>
  <c r="I76" i="1" s="1"/>
  <c r="I79" i="1"/>
  <c r="I80" i="1"/>
  <c r="I82" i="1"/>
  <c r="I83" i="1"/>
  <c r="I84" i="1"/>
  <c r="I86" i="1"/>
  <c r="I87" i="1"/>
  <c r="I88" i="1"/>
  <c r="I89" i="1"/>
  <c r="I90" i="1"/>
  <c r="I91" i="1"/>
  <c r="I92" i="1"/>
  <c r="I93" i="1"/>
  <c r="I94" i="1"/>
  <c r="I96" i="1"/>
  <c r="I97" i="1"/>
  <c r="I98" i="1"/>
  <c r="I99" i="1"/>
  <c r="I100" i="1"/>
  <c r="I101" i="1"/>
  <c r="I102" i="1"/>
  <c r="I104" i="1"/>
  <c r="I105" i="1"/>
  <c r="I106" i="1"/>
  <c r="I107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2" i="1"/>
  <c r="I123" i="1"/>
  <c r="I124" i="1"/>
  <c r="I125" i="1"/>
  <c r="I126" i="1"/>
  <c r="I127" i="1"/>
  <c r="I108" i="1" l="1"/>
  <c r="I36" i="1"/>
  <c r="I27" i="1"/>
  <c r="I103" i="1"/>
  <c r="I70" i="1"/>
  <c r="I121" i="1"/>
  <c r="I85" i="1"/>
  <c r="I47" i="1"/>
  <c r="I14" i="1"/>
  <c r="I59" i="1"/>
  <c r="I95" i="1"/>
  <c r="I7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D108" i="1"/>
  <c r="C108" i="1" s="1"/>
  <c r="C107" i="1"/>
  <c r="C106" i="1"/>
  <c r="C105" i="1"/>
  <c r="C104" i="1"/>
  <c r="D103" i="1"/>
  <c r="C103" i="1" s="1"/>
  <c r="C102" i="1"/>
  <c r="C101" i="1"/>
  <c r="C100" i="1"/>
  <c r="C99" i="1"/>
  <c r="C98" i="1"/>
  <c r="C97" i="1"/>
  <c r="C96" i="1"/>
  <c r="D95" i="1"/>
  <c r="C95" i="1"/>
  <c r="C94" i="1"/>
  <c r="C93" i="1"/>
  <c r="C92" i="1"/>
  <c r="C91" i="1"/>
  <c r="C90" i="1"/>
  <c r="C89" i="1"/>
  <c r="C88" i="1"/>
  <c r="C87" i="1"/>
  <c r="C86" i="1"/>
  <c r="D85" i="1"/>
  <c r="C85" i="1" s="1"/>
  <c r="C84" i="1"/>
  <c r="C83" i="1"/>
  <c r="C82" i="1"/>
  <c r="C81" i="1"/>
  <c r="C80" i="1"/>
  <c r="C79" i="1"/>
  <c r="C78" i="1"/>
  <c r="C77" i="1"/>
  <c r="D76" i="1"/>
  <c r="C76" i="1"/>
  <c r="C75" i="1"/>
  <c r="C74" i="1"/>
  <c r="C73" i="1"/>
  <c r="C72" i="1"/>
  <c r="C71" i="1"/>
  <c r="D70" i="1"/>
  <c r="C70" i="1" s="1"/>
  <c r="C69" i="1"/>
  <c r="C68" i="1"/>
  <c r="C67" i="1"/>
  <c r="C66" i="1"/>
  <c r="C65" i="1"/>
  <c r="C64" i="1"/>
  <c r="C63" i="1"/>
  <c r="C62" i="1"/>
  <c r="C61" i="1"/>
  <c r="C60" i="1"/>
  <c r="D59" i="1"/>
  <c r="C59" i="1" s="1"/>
  <c r="C58" i="1"/>
  <c r="C57" i="1"/>
  <c r="C56" i="1"/>
  <c r="C55" i="1"/>
  <c r="C54" i="1"/>
  <c r="C53" i="1"/>
  <c r="C52" i="1"/>
  <c r="C51" i="1"/>
  <c r="C50" i="1"/>
  <c r="C49" i="1"/>
  <c r="C48" i="1"/>
  <c r="D47" i="1"/>
  <c r="C47" i="1" s="1"/>
  <c r="C46" i="1"/>
  <c r="C45" i="1"/>
  <c r="C44" i="1"/>
  <c r="C43" i="1"/>
  <c r="C42" i="1"/>
  <c r="C41" i="1"/>
  <c r="C40" i="1"/>
  <c r="C39" i="1"/>
  <c r="C38" i="1"/>
  <c r="C37" i="1"/>
  <c r="D36" i="1"/>
  <c r="C36" i="1" s="1"/>
  <c r="C35" i="1"/>
  <c r="C34" i="1"/>
  <c r="C33" i="1"/>
  <c r="C32" i="1"/>
  <c r="C31" i="1"/>
  <c r="C30" i="1"/>
  <c r="C29" i="1"/>
  <c r="C28" i="1"/>
  <c r="D27" i="1"/>
  <c r="C27" i="1" s="1"/>
  <c r="C26" i="1"/>
  <c r="C25" i="1"/>
  <c r="C24" i="1"/>
  <c r="C23" i="1"/>
  <c r="C22" i="1"/>
  <c r="D21" i="1"/>
  <c r="I21" i="1" s="1"/>
  <c r="I6" i="1" s="1"/>
  <c r="C20" i="1"/>
  <c r="C19" i="1"/>
  <c r="C18" i="1"/>
  <c r="C17" i="1"/>
  <c r="C16" i="1"/>
  <c r="C15" i="1"/>
  <c r="D14" i="1"/>
  <c r="C14" i="1" s="1"/>
  <c r="C13" i="1"/>
  <c r="C12" i="1"/>
  <c r="C11" i="1"/>
  <c r="C10" i="1"/>
  <c r="C9" i="1"/>
  <c r="C8" i="1"/>
  <c r="D7" i="1"/>
  <c r="C7" i="1" s="1"/>
  <c r="H6" i="1"/>
  <c r="G6" i="1"/>
  <c r="F6" i="1"/>
  <c r="E6" i="1"/>
  <c r="C21" i="1" l="1"/>
  <c r="C6" i="1" s="1"/>
  <c r="D6" i="1"/>
</calcChain>
</file>

<file path=xl/sharedStrings.xml><?xml version="1.0" encoding="utf-8"?>
<sst xmlns="http://schemas.openxmlformats.org/spreadsheetml/2006/main" count="159" uniqueCount="142">
  <si>
    <t>沅江市</t>
  </si>
  <si>
    <t>泸溪县</t>
  </si>
  <si>
    <t>附件</t>
    <phoneticPr fontId="2" type="noConversion"/>
  </si>
  <si>
    <t>单位：万元</t>
    <phoneticPr fontId="2" type="noConversion"/>
  </si>
  <si>
    <t>州本级</t>
    <phoneticPr fontId="2" type="noConversion"/>
  </si>
  <si>
    <t>市本级</t>
    <phoneticPr fontId="2" type="noConversion"/>
  </si>
  <si>
    <t>小计</t>
    <phoneticPr fontId="2" type="noConversion"/>
  </si>
  <si>
    <t>本次下达</t>
    <phoneticPr fontId="2" type="noConversion"/>
  </si>
  <si>
    <t>已通过湘财建一指﹝2018﹞139号下达500万元</t>
    <phoneticPr fontId="2" type="noConversion"/>
  </si>
  <si>
    <r>
      <t>2018</t>
    </r>
    <r>
      <rPr>
        <sz val="19"/>
        <rFont val="方正小标宋简体"/>
        <family val="3"/>
        <charset val="134"/>
      </rPr>
      <t>年度湖南省渔业成品油价格补贴资金安排表</t>
    </r>
  </si>
  <si>
    <r>
      <rPr>
        <b/>
        <sz val="10.5"/>
        <rFont val="宋体"/>
        <family val="3"/>
        <charset val="134"/>
      </rPr>
      <t>市</t>
    </r>
    <r>
      <rPr>
        <b/>
        <sz val="10.5"/>
        <rFont val="Times New Roman"/>
        <family val="1"/>
      </rPr>
      <t xml:space="preserve">  </t>
    </r>
    <r>
      <rPr>
        <b/>
        <sz val="10.5"/>
        <rFont val="宋体"/>
        <family val="3"/>
        <charset val="134"/>
      </rPr>
      <t>州</t>
    </r>
  </si>
  <si>
    <r>
      <rPr>
        <b/>
        <sz val="10.5"/>
        <rFont val="宋体"/>
        <family val="3"/>
        <charset val="134"/>
      </rPr>
      <t>县市区</t>
    </r>
  </si>
  <si>
    <r>
      <rPr>
        <b/>
        <sz val="10.5"/>
        <rFont val="宋体"/>
        <family val="3"/>
        <charset val="134"/>
      </rPr>
      <t>项目名称</t>
    </r>
  </si>
  <si>
    <r>
      <rPr>
        <sz val="10.5"/>
        <rFont val="宋体"/>
        <family val="3"/>
        <charset val="134"/>
      </rPr>
      <t>备注</t>
    </r>
  </si>
  <si>
    <r>
      <rPr>
        <b/>
        <sz val="10.5"/>
        <rFont val="宋体"/>
        <family val="3"/>
        <charset val="134"/>
      </rPr>
      <t>捕捞机动渔船补贴</t>
    </r>
  </si>
  <si>
    <r>
      <rPr>
        <b/>
        <sz val="10.5"/>
        <rFont val="宋体"/>
        <family val="3"/>
        <charset val="134"/>
      </rPr>
      <t>大型水库退养</t>
    </r>
  </si>
  <si>
    <r>
      <rPr>
        <b/>
        <sz val="10.5"/>
        <rFont val="宋体"/>
        <family val="3"/>
        <charset val="134"/>
      </rPr>
      <t>稻渔综合种养示范县</t>
    </r>
  </si>
  <si>
    <r>
      <rPr>
        <b/>
        <sz val="10.5"/>
        <rFont val="宋体"/>
        <family val="3"/>
        <charset val="134"/>
      </rPr>
      <t>渔政执法体系建设</t>
    </r>
  </si>
  <si>
    <r>
      <rPr>
        <b/>
        <sz val="10.5"/>
        <rFont val="宋体"/>
        <family val="3"/>
        <charset val="134"/>
      </rPr>
      <t>现代渔业发展</t>
    </r>
  </si>
  <si>
    <r>
      <rPr>
        <b/>
        <sz val="10.5"/>
        <rFont val="宋体"/>
        <family val="3"/>
        <charset val="134"/>
      </rPr>
      <t>合计</t>
    </r>
  </si>
  <si>
    <r>
      <rPr>
        <b/>
        <sz val="10.5"/>
        <rFont val="宋体"/>
        <family val="3"/>
        <charset val="134"/>
      </rPr>
      <t>长沙市</t>
    </r>
  </si>
  <si>
    <r>
      <rPr>
        <b/>
        <sz val="10.5"/>
        <rFont val="宋体"/>
        <family val="3"/>
        <charset val="134"/>
      </rPr>
      <t>长沙市小计</t>
    </r>
  </si>
  <si>
    <r>
      <rPr>
        <sz val="10.5"/>
        <rFont val="宋体"/>
        <family val="3"/>
        <charset val="134"/>
      </rPr>
      <t>望城区</t>
    </r>
  </si>
  <si>
    <r>
      <rPr>
        <sz val="10.5"/>
        <rFont val="宋体"/>
        <family val="3"/>
        <charset val="134"/>
      </rPr>
      <t>天心区</t>
    </r>
  </si>
  <si>
    <r>
      <rPr>
        <sz val="10.5"/>
        <rFont val="宋体"/>
        <family val="3"/>
        <charset val="134"/>
      </rPr>
      <t>开福区</t>
    </r>
  </si>
  <si>
    <r>
      <rPr>
        <sz val="10.5"/>
        <rFont val="宋体"/>
        <family val="3"/>
        <charset val="134"/>
      </rPr>
      <t>浏阳市</t>
    </r>
  </si>
  <si>
    <r>
      <rPr>
        <sz val="10.5"/>
        <rFont val="宋体"/>
        <family val="3"/>
        <charset val="134"/>
      </rPr>
      <t>宁乡市</t>
    </r>
  </si>
  <si>
    <r>
      <rPr>
        <b/>
        <sz val="10.5"/>
        <rFont val="宋体"/>
        <family val="3"/>
        <charset val="134"/>
      </rPr>
      <t>株洲市</t>
    </r>
  </si>
  <si>
    <r>
      <rPr>
        <b/>
        <sz val="10.5"/>
        <rFont val="宋体"/>
        <family val="3"/>
        <charset val="134"/>
      </rPr>
      <t>株洲市小计</t>
    </r>
  </si>
  <si>
    <r>
      <rPr>
        <sz val="10.5"/>
        <rFont val="宋体"/>
        <family val="3"/>
        <charset val="134"/>
      </rPr>
      <t>渌口区</t>
    </r>
  </si>
  <si>
    <r>
      <rPr>
        <sz val="10.5"/>
        <rFont val="宋体"/>
        <family val="3"/>
        <charset val="134"/>
      </rPr>
      <t>醴陵市</t>
    </r>
  </si>
  <si>
    <r>
      <rPr>
        <sz val="10.5"/>
        <rFont val="宋体"/>
        <family val="3"/>
        <charset val="134"/>
      </rPr>
      <t>攸县</t>
    </r>
  </si>
  <si>
    <r>
      <rPr>
        <sz val="10.5"/>
        <rFont val="宋体"/>
        <family val="3"/>
        <charset val="134"/>
      </rPr>
      <t>茶陵县</t>
    </r>
  </si>
  <si>
    <r>
      <rPr>
        <sz val="10.5"/>
        <rFont val="宋体"/>
        <family val="3"/>
        <charset val="134"/>
      </rPr>
      <t>炎陵县</t>
    </r>
  </si>
  <si>
    <r>
      <rPr>
        <b/>
        <sz val="10.5"/>
        <rFont val="宋体"/>
        <family val="3"/>
        <charset val="134"/>
      </rPr>
      <t>湘潭市</t>
    </r>
  </si>
  <si>
    <r>
      <rPr>
        <b/>
        <sz val="10.5"/>
        <rFont val="宋体"/>
        <family val="3"/>
        <charset val="134"/>
      </rPr>
      <t>湘潭市小计</t>
    </r>
  </si>
  <si>
    <r>
      <rPr>
        <sz val="10.5"/>
        <rFont val="宋体"/>
        <family val="3"/>
        <charset val="134"/>
      </rPr>
      <t>雨湖区</t>
    </r>
  </si>
  <si>
    <r>
      <rPr>
        <sz val="10.5"/>
        <rFont val="宋体"/>
        <family val="3"/>
        <charset val="134"/>
      </rPr>
      <t>岳塘区</t>
    </r>
  </si>
  <si>
    <r>
      <rPr>
        <sz val="10.5"/>
        <rFont val="宋体"/>
        <family val="3"/>
        <charset val="134"/>
      </rPr>
      <t>湘潭县</t>
    </r>
  </si>
  <si>
    <r>
      <rPr>
        <sz val="10.5"/>
        <rFont val="宋体"/>
        <family val="3"/>
        <charset val="134"/>
      </rPr>
      <t>湘乡市</t>
    </r>
  </si>
  <si>
    <r>
      <rPr>
        <b/>
        <sz val="10.5"/>
        <rFont val="宋体"/>
        <family val="3"/>
        <charset val="134"/>
      </rPr>
      <t>衡阳市</t>
    </r>
  </si>
  <si>
    <r>
      <rPr>
        <b/>
        <sz val="10.5"/>
        <rFont val="宋体"/>
        <family val="3"/>
        <charset val="134"/>
      </rPr>
      <t>衡阳市小计</t>
    </r>
  </si>
  <si>
    <r>
      <rPr>
        <sz val="10.5"/>
        <rFont val="宋体"/>
        <family val="3"/>
        <charset val="134"/>
      </rPr>
      <t>衡南县</t>
    </r>
  </si>
  <si>
    <r>
      <rPr>
        <sz val="10.5"/>
        <rFont val="宋体"/>
        <family val="3"/>
        <charset val="134"/>
      </rPr>
      <t>衡阳县</t>
    </r>
  </si>
  <si>
    <r>
      <rPr>
        <sz val="10.5"/>
        <rFont val="宋体"/>
        <family val="3"/>
        <charset val="134"/>
      </rPr>
      <t>衡山县</t>
    </r>
  </si>
  <si>
    <r>
      <rPr>
        <sz val="10.5"/>
        <rFont val="宋体"/>
        <family val="3"/>
        <charset val="134"/>
      </rPr>
      <t>衡东县</t>
    </r>
  </si>
  <si>
    <r>
      <rPr>
        <sz val="10.5"/>
        <rFont val="宋体"/>
        <family val="3"/>
        <charset val="134"/>
      </rPr>
      <t>常宁市</t>
    </r>
  </si>
  <si>
    <r>
      <rPr>
        <sz val="10.5"/>
        <rFont val="宋体"/>
        <family val="3"/>
        <charset val="134"/>
      </rPr>
      <t>祁东县</t>
    </r>
  </si>
  <si>
    <r>
      <rPr>
        <sz val="10.5"/>
        <rFont val="宋体"/>
        <family val="3"/>
        <charset val="134"/>
      </rPr>
      <t>耒阳市</t>
    </r>
  </si>
  <si>
    <r>
      <rPr>
        <b/>
        <sz val="10.5"/>
        <rFont val="宋体"/>
        <family val="3"/>
        <charset val="134"/>
      </rPr>
      <t>邵阳市</t>
    </r>
  </si>
  <si>
    <r>
      <rPr>
        <b/>
        <sz val="10.5"/>
        <rFont val="宋体"/>
        <family val="3"/>
        <charset val="134"/>
      </rPr>
      <t>邵阳市小计</t>
    </r>
  </si>
  <si>
    <r>
      <rPr>
        <sz val="10.5"/>
        <rFont val="宋体"/>
        <family val="3"/>
        <charset val="134"/>
      </rPr>
      <t>邵东县</t>
    </r>
  </si>
  <si>
    <r>
      <rPr>
        <sz val="10.5"/>
        <rFont val="宋体"/>
        <family val="3"/>
        <charset val="134"/>
      </rPr>
      <t>新邵县</t>
    </r>
  </si>
  <si>
    <r>
      <rPr>
        <sz val="10.5"/>
        <rFont val="宋体"/>
        <family val="3"/>
        <charset val="134"/>
      </rPr>
      <t>隆回县</t>
    </r>
  </si>
  <si>
    <r>
      <rPr>
        <sz val="10.5"/>
        <rFont val="宋体"/>
        <family val="3"/>
        <charset val="134"/>
      </rPr>
      <t>武冈市</t>
    </r>
  </si>
  <si>
    <r>
      <rPr>
        <sz val="10.5"/>
        <rFont val="宋体"/>
        <family val="3"/>
        <charset val="134"/>
      </rPr>
      <t>洞口县</t>
    </r>
  </si>
  <si>
    <r>
      <rPr>
        <sz val="10.5"/>
        <rFont val="宋体"/>
        <family val="3"/>
        <charset val="134"/>
      </rPr>
      <t>新宁县</t>
    </r>
  </si>
  <si>
    <r>
      <rPr>
        <sz val="10.5"/>
        <rFont val="宋体"/>
        <family val="3"/>
        <charset val="134"/>
      </rPr>
      <t>邵阳县</t>
    </r>
  </si>
  <si>
    <r>
      <rPr>
        <sz val="10.5"/>
        <rFont val="宋体"/>
        <family val="3"/>
        <charset val="134"/>
      </rPr>
      <t>城步县</t>
    </r>
  </si>
  <si>
    <r>
      <rPr>
        <sz val="10.5"/>
        <rFont val="宋体"/>
        <family val="3"/>
        <charset val="134"/>
      </rPr>
      <t>绥宁县</t>
    </r>
  </si>
  <si>
    <r>
      <rPr>
        <b/>
        <sz val="10.5"/>
        <rFont val="宋体"/>
        <family val="3"/>
        <charset val="134"/>
      </rPr>
      <t>岳阳市</t>
    </r>
  </si>
  <si>
    <r>
      <rPr>
        <b/>
        <sz val="10.5"/>
        <rFont val="宋体"/>
        <family val="3"/>
        <charset val="134"/>
      </rPr>
      <t>岳阳市小计</t>
    </r>
  </si>
  <si>
    <r>
      <rPr>
        <sz val="10.5"/>
        <rFont val="宋体"/>
        <family val="3"/>
        <charset val="134"/>
      </rPr>
      <t>岳阳楼区</t>
    </r>
  </si>
  <si>
    <r>
      <rPr>
        <sz val="10.5"/>
        <rFont val="宋体"/>
        <family val="3"/>
        <charset val="134"/>
      </rPr>
      <t>君山区</t>
    </r>
  </si>
  <si>
    <r>
      <rPr>
        <sz val="10.5"/>
        <rFont val="宋体"/>
        <family val="3"/>
        <charset val="134"/>
      </rPr>
      <t>云溪区</t>
    </r>
  </si>
  <si>
    <r>
      <rPr>
        <sz val="10.5"/>
        <rFont val="宋体"/>
        <family val="3"/>
        <charset val="134"/>
      </rPr>
      <t>屈原区</t>
    </r>
  </si>
  <si>
    <r>
      <rPr>
        <sz val="10.5"/>
        <rFont val="宋体"/>
        <family val="3"/>
        <charset val="134"/>
      </rPr>
      <t>汨罗市</t>
    </r>
  </si>
  <si>
    <r>
      <rPr>
        <sz val="10.5"/>
        <rFont val="宋体"/>
        <family val="3"/>
        <charset val="134"/>
      </rPr>
      <t>平江县</t>
    </r>
  </si>
  <si>
    <r>
      <rPr>
        <sz val="10.5"/>
        <rFont val="宋体"/>
        <family val="3"/>
        <charset val="134"/>
      </rPr>
      <t>湘阴县</t>
    </r>
  </si>
  <si>
    <r>
      <rPr>
        <sz val="10.5"/>
        <rFont val="宋体"/>
        <family val="3"/>
        <charset val="134"/>
      </rPr>
      <t>临湘市</t>
    </r>
  </si>
  <si>
    <r>
      <rPr>
        <sz val="10.5"/>
        <rFont val="宋体"/>
        <family val="3"/>
        <charset val="134"/>
      </rPr>
      <t>华容县</t>
    </r>
  </si>
  <si>
    <r>
      <rPr>
        <sz val="10.5"/>
        <rFont val="宋体"/>
        <family val="3"/>
        <charset val="134"/>
      </rPr>
      <t>岳阳县</t>
    </r>
  </si>
  <si>
    <r>
      <rPr>
        <b/>
        <sz val="10.5"/>
        <rFont val="宋体"/>
        <family val="3"/>
        <charset val="134"/>
      </rPr>
      <t>常德市</t>
    </r>
  </si>
  <si>
    <r>
      <rPr>
        <b/>
        <sz val="10.5"/>
        <rFont val="宋体"/>
        <family val="3"/>
        <charset val="134"/>
      </rPr>
      <t>常德市小计</t>
    </r>
  </si>
  <si>
    <r>
      <rPr>
        <sz val="10.5"/>
        <rFont val="宋体"/>
        <family val="3"/>
        <charset val="134"/>
      </rPr>
      <t>武陵区</t>
    </r>
  </si>
  <si>
    <r>
      <rPr>
        <sz val="10.5"/>
        <rFont val="宋体"/>
        <family val="3"/>
        <charset val="134"/>
      </rPr>
      <t>鼎城区</t>
    </r>
  </si>
  <si>
    <r>
      <rPr>
        <sz val="10.5"/>
        <rFont val="宋体"/>
        <family val="3"/>
        <charset val="134"/>
      </rPr>
      <t>桃花源旅游管理区</t>
    </r>
  </si>
  <si>
    <r>
      <rPr>
        <sz val="10.5"/>
        <rFont val="宋体"/>
        <family val="3"/>
        <charset val="134"/>
      </rPr>
      <t>津市市</t>
    </r>
  </si>
  <si>
    <r>
      <rPr>
        <sz val="10.5"/>
        <rFont val="宋体"/>
        <family val="3"/>
        <charset val="134"/>
      </rPr>
      <t>安乡县</t>
    </r>
  </si>
  <si>
    <r>
      <rPr>
        <sz val="10.5"/>
        <rFont val="宋体"/>
        <family val="3"/>
        <charset val="134"/>
      </rPr>
      <t>汉寿县</t>
    </r>
  </si>
  <si>
    <r>
      <rPr>
        <sz val="10.5"/>
        <rFont val="宋体"/>
        <family val="3"/>
        <charset val="134"/>
      </rPr>
      <t>澧县</t>
    </r>
  </si>
  <si>
    <r>
      <rPr>
        <sz val="10.5"/>
        <rFont val="宋体"/>
        <family val="3"/>
        <charset val="134"/>
      </rPr>
      <t>桃源县</t>
    </r>
  </si>
  <si>
    <r>
      <rPr>
        <sz val="10.5"/>
        <rFont val="宋体"/>
        <family val="3"/>
        <charset val="134"/>
      </rPr>
      <t>石门县</t>
    </r>
  </si>
  <si>
    <r>
      <rPr>
        <b/>
        <sz val="10.5"/>
        <rFont val="宋体"/>
        <family val="3"/>
        <charset val="134"/>
      </rPr>
      <t>张家界市</t>
    </r>
  </si>
  <si>
    <r>
      <rPr>
        <b/>
        <sz val="10.5"/>
        <rFont val="宋体"/>
        <family val="3"/>
        <charset val="134"/>
      </rPr>
      <t>张家界市小计</t>
    </r>
  </si>
  <si>
    <r>
      <rPr>
        <sz val="10.5"/>
        <rFont val="宋体"/>
        <family val="3"/>
        <charset val="134"/>
      </rPr>
      <t>永定区</t>
    </r>
  </si>
  <si>
    <r>
      <rPr>
        <sz val="10.5"/>
        <rFont val="宋体"/>
        <family val="3"/>
        <charset val="134"/>
      </rPr>
      <t>武陵源区</t>
    </r>
  </si>
  <si>
    <r>
      <rPr>
        <sz val="10.5"/>
        <rFont val="宋体"/>
        <family val="3"/>
        <charset val="134"/>
      </rPr>
      <t>慈利县</t>
    </r>
  </si>
  <si>
    <r>
      <rPr>
        <sz val="10.5"/>
        <rFont val="宋体"/>
        <family val="3"/>
        <charset val="134"/>
      </rPr>
      <t>桑植县</t>
    </r>
  </si>
  <si>
    <r>
      <rPr>
        <b/>
        <sz val="10.5"/>
        <rFont val="宋体"/>
        <family val="3"/>
        <charset val="134"/>
      </rPr>
      <t>益阳市</t>
    </r>
  </si>
  <si>
    <r>
      <rPr>
        <b/>
        <sz val="10.5"/>
        <rFont val="宋体"/>
        <family val="3"/>
        <charset val="134"/>
      </rPr>
      <t>益阳市小计</t>
    </r>
  </si>
  <si>
    <r>
      <rPr>
        <sz val="10.5"/>
        <rFont val="宋体"/>
        <family val="3"/>
        <charset val="134"/>
      </rPr>
      <t>资阳区</t>
    </r>
  </si>
  <si>
    <r>
      <rPr>
        <sz val="10.5"/>
        <rFont val="宋体"/>
        <family val="3"/>
        <charset val="134"/>
      </rPr>
      <t>赫山区</t>
    </r>
  </si>
  <si>
    <r>
      <rPr>
        <sz val="10.5"/>
        <rFont val="宋体"/>
        <family val="3"/>
        <charset val="134"/>
      </rPr>
      <t>大通湖区</t>
    </r>
  </si>
  <si>
    <r>
      <rPr>
        <sz val="10.5"/>
        <rFont val="宋体"/>
        <family val="3"/>
        <charset val="134"/>
      </rPr>
      <t>南县</t>
    </r>
  </si>
  <si>
    <r>
      <rPr>
        <sz val="10.5"/>
        <rFont val="宋体"/>
        <family val="3"/>
        <charset val="134"/>
      </rPr>
      <t>桃江县</t>
    </r>
  </si>
  <si>
    <r>
      <rPr>
        <sz val="10.5"/>
        <rFont val="宋体"/>
        <family val="3"/>
        <charset val="134"/>
      </rPr>
      <t>安化县</t>
    </r>
  </si>
  <si>
    <r>
      <rPr>
        <b/>
        <sz val="10.5"/>
        <rFont val="宋体"/>
        <family val="3"/>
        <charset val="134"/>
      </rPr>
      <t>永州市</t>
    </r>
  </si>
  <si>
    <r>
      <rPr>
        <b/>
        <sz val="10.5"/>
        <rFont val="宋体"/>
        <family val="3"/>
        <charset val="134"/>
      </rPr>
      <t>永州市小计</t>
    </r>
  </si>
  <si>
    <r>
      <rPr>
        <sz val="10.5"/>
        <rFont val="宋体"/>
        <family val="3"/>
        <charset val="134"/>
      </rPr>
      <t>永州市本级</t>
    </r>
  </si>
  <si>
    <r>
      <rPr>
        <sz val="10.5"/>
        <rFont val="宋体"/>
        <family val="3"/>
        <charset val="134"/>
      </rPr>
      <t>零陵区</t>
    </r>
  </si>
  <si>
    <r>
      <rPr>
        <sz val="10.5"/>
        <rFont val="宋体"/>
        <family val="3"/>
        <charset val="134"/>
      </rPr>
      <t>冷水滩区</t>
    </r>
  </si>
  <si>
    <r>
      <rPr>
        <sz val="10.5"/>
        <rFont val="宋体"/>
        <family val="3"/>
        <charset val="134"/>
      </rPr>
      <t>东安县</t>
    </r>
  </si>
  <si>
    <r>
      <rPr>
        <sz val="10.5"/>
        <rFont val="宋体"/>
        <family val="3"/>
        <charset val="134"/>
      </rPr>
      <t>道县</t>
    </r>
  </si>
  <si>
    <r>
      <rPr>
        <sz val="10.5"/>
        <rFont val="宋体"/>
        <family val="3"/>
        <charset val="134"/>
      </rPr>
      <t>江华县</t>
    </r>
  </si>
  <si>
    <r>
      <rPr>
        <sz val="10.5"/>
        <rFont val="宋体"/>
        <family val="3"/>
        <charset val="134"/>
      </rPr>
      <t>蓝山县</t>
    </r>
  </si>
  <si>
    <r>
      <rPr>
        <sz val="10.5"/>
        <rFont val="宋体"/>
        <family val="3"/>
        <charset val="134"/>
      </rPr>
      <t>双牌县</t>
    </r>
  </si>
  <si>
    <r>
      <rPr>
        <sz val="10.5"/>
        <rFont val="宋体"/>
        <family val="3"/>
        <charset val="134"/>
      </rPr>
      <t>祁阳县</t>
    </r>
  </si>
  <si>
    <r>
      <rPr>
        <b/>
        <sz val="10.5"/>
        <rFont val="宋体"/>
        <family val="3"/>
        <charset val="134"/>
      </rPr>
      <t>郴州市</t>
    </r>
  </si>
  <si>
    <r>
      <rPr>
        <b/>
        <sz val="10.5"/>
        <rFont val="宋体"/>
        <family val="3"/>
        <charset val="134"/>
      </rPr>
      <t>郴州市小计</t>
    </r>
  </si>
  <si>
    <r>
      <rPr>
        <sz val="10.5"/>
        <rFont val="宋体"/>
        <family val="3"/>
        <charset val="134"/>
      </rPr>
      <t>资兴市</t>
    </r>
  </si>
  <si>
    <r>
      <rPr>
        <sz val="10.5"/>
        <rFont val="宋体"/>
        <family val="3"/>
        <charset val="134"/>
      </rPr>
      <t>桂阳县</t>
    </r>
  </si>
  <si>
    <r>
      <rPr>
        <sz val="10.5"/>
        <rFont val="宋体"/>
        <family val="3"/>
        <charset val="134"/>
      </rPr>
      <t>永兴县</t>
    </r>
  </si>
  <si>
    <r>
      <rPr>
        <sz val="10.5"/>
        <rFont val="宋体"/>
        <family val="3"/>
        <charset val="134"/>
      </rPr>
      <t>临武县</t>
    </r>
  </si>
  <si>
    <r>
      <rPr>
        <sz val="10.5"/>
        <rFont val="宋体"/>
        <family val="3"/>
        <charset val="134"/>
      </rPr>
      <t>汝城县</t>
    </r>
  </si>
  <si>
    <r>
      <rPr>
        <sz val="10.5"/>
        <rFont val="宋体"/>
        <family val="3"/>
        <charset val="134"/>
      </rPr>
      <t>安仁县</t>
    </r>
  </si>
  <si>
    <r>
      <rPr>
        <b/>
        <sz val="10.5"/>
        <rFont val="宋体"/>
        <family val="3"/>
        <charset val="134"/>
      </rPr>
      <t>娄底市</t>
    </r>
  </si>
  <si>
    <r>
      <rPr>
        <b/>
        <sz val="10.5"/>
        <rFont val="宋体"/>
        <family val="3"/>
        <charset val="134"/>
      </rPr>
      <t>娄底市小计</t>
    </r>
  </si>
  <si>
    <r>
      <rPr>
        <sz val="10.5"/>
        <rFont val="宋体"/>
        <family val="3"/>
        <charset val="134"/>
      </rPr>
      <t>涟源市</t>
    </r>
  </si>
  <si>
    <r>
      <rPr>
        <sz val="10.5"/>
        <rFont val="宋体"/>
        <family val="3"/>
        <charset val="134"/>
      </rPr>
      <t>冷水江市</t>
    </r>
  </si>
  <si>
    <r>
      <rPr>
        <sz val="10.5"/>
        <rFont val="宋体"/>
        <family val="3"/>
        <charset val="134"/>
      </rPr>
      <t>新化县</t>
    </r>
  </si>
  <si>
    <r>
      <rPr>
        <b/>
        <sz val="10.5"/>
        <rFont val="宋体"/>
        <family val="3"/>
        <charset val="134"/>
      </rPr>
      <t>怀化市</t>
    </r>
  </si>
  <si>
    <r>
      <rPr>
        <b/>
        <sz val="10.5"/>
        <rFont val="宋体"/>
        <family val="3"/>
        <charset val="134"/>
      </rPr>
      <t>怀化市小计</t>
    </r>
  </si>
  <si>
    <r>
      <rPr>
        <sz val="10.5"/>
        <rFont val="宋体"/>
        <family val="3"/>
        <charset val="134"/>
      </rPr>
      <t>沅陵县</t>
    </r>
  </si>
  <si>
    <r>
      <rPr>
        <sz val="10.5"/>
        <rFont val="宋体"/>
        <family val="3"/>
        <charset val="134"/>
      </rPr>
      <t>辰溪县</t>
    </r>
  </si>
  <si>
    <r>
      <rPr>
        <sz val="10.5"/>
        <rFont val="宋体"/>
        <family val="3"/>
        <charset val="134"/>
      </rPr>
      <t>溆浦县</t>
    </r>
  </si>
  <si>
    <r>
      <rPr>
        <sz val="10.5"/>
        <rFont val="宋体"/>
        <family val="3"/>
        <charset val="134"/>
      </rPr>
      <t>麻阳县</t>
    </r>
  </si>
  <si>
    <r>
      <rPr>
        <sz val="10.5"/>
        <rFont val="宋体"/>
        <family val="3"/>
        <charset val="134"/>
      </rPr>
      <t>新晃县</t>
    </r>
  </si>
  <si>
    <r>
      <rPr>
        <sz val="10.5"/>
        <rFont val="宋体"/>
        <family val="3"/>
        <charset val="134"/>
      </rPr>
      <t>芷江县</t>
    </r>
  </si>
  <si>
    <r>
      <rPr>
        <sz val="10.5"/>
        <rFont val="宋体"/>
        <family val="3"/>
        <charset val="134"/>
      </rPr>
      <t>中方县</t>
    </r>
  </si>
  <si>
    <r>
      <rPr>
        <sz val="10.5"/>
        <rFont val="宋体"/>
        <family val="3"/>
        <charset val="134"/>
      </rPr>
      <t>洪江市</t>
    </r>
  </si>
  <si>
    <r>
      <rPr>
        <sz val="10.5"/>
        <rFont val="宋体"/>
        <family val="3"/>
        <charset val="134"/>
      </rPr>
      <t>洪江区</t>
    </r>
  </si>
  <si>
    <r>
      <rPr>
        <sz val="10.5"/>
        <rFont val="宋体"/>
        <family val="3"/>
        <charset val="134"/>
      </rPr>
      <t>会同县</t>
    </r>
  </si>
  <si>
    <r>
      <rPr>
        <sz val="10.5"/>
        <rFont val="宋体"/>
        <family val="3"/>
        <charset val="134"/>
      </rPr>
      <t>靖州县</t>
    </r>
  </si>
  <si>
    <r>
      <rPr>
        <b/>
        <sz val="10.5"/>
        <rFont val="宋体"/>
        <family val="3"/>
        <charset val="134"/>
      </rPr>
      <t>湘西土家族苗族自治州</t>
    </r>
  </si>
  <si>
    <r>
      <rPr>
        <b/>
        <sz val="10.5"/>
        <rFont val="宋体"/>
        <family val="3"/>
        <charset val="134"/>
      </rPr>
      <t>湘西州小计</t>
    </r>
  </si>
  <si>
    <r>
      <rPr>
        <sz val="10.5"/>
        <rFont val="宋体"/>
        <family val="3"/>
        <charset val="134"/>
      </rPr>
      <t>保靖县</t>
    </r>
  </si>
  <si>
    <r>
      <rPr>
        <sz val="10.5"/>
        <rFont val="宋体"/>
        <family val="3"/>
        <charset val="134"/>
      </rPr>
      <t>古丈县</t>
    </r>
  </si>
  <si>
    <r>
      <rPr>
        <sz val="10.5"/>
        <rFont val="宋体"/>
        <family val="3"/>
        <charset val="134"/>
      </rPr>
      <t>永顺县</t>
    </r>
  </si>
  <si>
    <r>
      <rPr>
        <sz val="10.5"/>
        <rFont val="宋体"/>
        <family val="3"/>
        <charset val="134"/>
      </rPr>
      <t>龙山县</t>
    </r>
  </si>
  <si>
    <t>已通过湘财建一指﹝2019﹞27号安排</t>
    <phoneticPr fontId="2" type="noConversion"/>
  </si>
  <si>
    <t>已通过湘财建一指﹝2019﹞27号安排，邓家坪渔业扶贫80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</si>
</sst>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9"/>
      <name val="宋体"/>
      <family val="3"/>
      <charset val="134"/>
      <scheme val="minor"/>
    </font>
    <font>
      <sz val="12"/>
      <name val="黑体"/>
      <family val="3"/>
      <charset val="134"/>
    </font>
    <font>
      <sz val="11"/>
      <name val="Times New Roman"/>
      <family val="1"/>
    </font>
    <font>
      <sz val="19"/>
      <name val="Times New Roman"/>
      <family val="1"/>
    </font>
    <font>
      <sz val="19"/>
      <name val="方正小标宋简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b/>
      <sz val="10.5"/>
      <name val="Times New Roman"/>
      <family val="1"/>
    </font>
    <font>
      <b/>
      <sz val="10.5"/>
      <name val="宋体"/>
      <family val="3"/>
      <charset val="134"/>
    </font>
    <font>
      <sz val="10.5"/>
      <name val="Times New Roman"/>
      <family val="1"/>
    </font>
    <font>
      <sz val="10.5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7"/>
  <sheetViews>
    <sheetView tabSelected="1" workbookViewId="0">
      <selection activeCell="M123" sqref="M123"/>
    </sheetView>
  </sheetViews>
  <sheetFormatPr defaultColWidth="9" defaultRowHeight="15" x14ac:dyDescent="0.15"/>
  <cols>
    <col min="1" max="1" width="14.375" style="1" customWidth="1"/>
    <col min="2" max="2" width="18" style="2" customWidth="1"/>
    <col min="3" max="3" width="12.375" style="2" customWidth="1"/>
    <col min="4" max="4" width="17.25" style="2" bestFit="1" customWidth="1"/>
    <col min="5" max="5" width="12.375" style="2" customWidth="1"/>
    <col min="6" max="6" width="19.25" style="2" bestFit="1" customWidth="1"/>
    <col min="7" max="7" width="16.375" style="2" customWidth="1"/>
    <col min="8" max="9" width="12.375" style="2" customWidth="1"/>
    <col min="10" max="10" width="12.75" style="3" customWidth="1"/>
    <col min="11" max="16384" width="9" style="1"/>
  </cols>
  <sheetData>
    <row r="1" spans="1:10" x14ac:dyDescent="0.15">
      <c r="A1" s="4" t="s">
        <v>2</v>
      </c>
      <c r="B1" s="5"/>
      <c r="C1" s="5"/>
      <c r="D1" s="5"/>
      <c r="E1" s="5"/>
      <c r="F1" s="5"/>
      <c r="G1" s="5"/>
      <c r="H1" s="5"/>
      <c r="I1" s="5"/>
      <c r="J1" s="6"/>
    </row>
    <row r="2" spans="1:10" ht="24" x14ac:dyDescent="0.15">
      <c r="A2" s="15" t="s">
        <v>9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21" customHeight="1" x14ac:dyDescent="0.15">
      <c r="A3" s="16" t="s">
        <v>3</v>
      </c>
      <c r="B3" s="17"/>
      <c r="C3" s="17"/>
      <c r="D3" s="18"/>
      <c r="E3" s="18"/>
      <c r="F3" s="18"/>
      <c r="G3" s="18"/>
      <c r="H3" s="18"/>
      <c r="I3" s="18"/>
      <c r="J3" s="18"/>
    </row>
    <row r="4" spans="1:10" x14ac:dyDescent="0.15">
      <c r="A4" s="22" t="s">
        <v>10</v>
      </c>
      <c r="B4" s="22" t="s">
        <v>11</v>
      </c>
      <c r="C4" s="19" t="s">
        <v>12</v>
      </c>
      <c r="D4" s="20"/>
      <c r="E4" s="20"/>
      <c r="F4" s="20"/>
      <c r="G4" s="20"/>
      <c r="H4" s="21"/>
      <c r="I4" s="24" t="s">
        <v>7</v>
      </c>
      <c r="J4" s="25" t="s">
        <v>13</v>
      </c>
    </row>
    <row r="5" spans="1:10" x14ac:dyDescent="0.15">
      <c r="A5" s="23"/>
      <c r="B5" s="23"/>
      <c r="C5" s="7" t="s">
        <v>6</v>
      </c>
      <c r="D5" s="8" t="s">
        <v>14</v>
      </c>
      <c r="E5" s="8" t="s">
        <v>15</v>
      </c>
      <c r="F5" s="8" t="s">
        <v>16</v>
      </c>
      <c r="G5" s="8" t="s">
        <v>17</v>
      </c>
      <c r="H5" s="8" t="s">
        <v>18</v>
      </c>
      <c r="I5" s="23"/>
      <c r="J5" s="26"/>
    </row>
    <row r="6" spans="1:10" x14ac:dyDescent="0.15">
      <c r="A6" s="19" t="s">
        <v>19</v>
      </c>
      <c r="B6" s="21"/>
      <c r="C6" s="8">
        <f t="shared" ref="C6:H6" si="0">SUM(C7+C14+C21+C27+C36+C47+C59+C70+C76+C85+C95+C103+C108+C121)</f>
        <v>17454</v>
      </c>
      <c r="D6" s="8">
        <f t="shared" si="0"/>
        <v>2112.7999999999997</v>
      </c>
      <c r="E6" s="8">
        <f t="shared" si="0"/>
        <v>6463.6200000000008</v>
      </c>
      <c r="F6" s="8">
        <f t="shared" si="0"/>
        <v>3358</v>
      </c>
      <c r="G6" s="8">
        <f t="shared" si="0"/>
        <v>1468</v>
      </c>
      <c r="H6" s="8">
        <f t="shared" si="0"/>
        <v>4051.58</v>
      </c>
      <c r="I6" s="8">
        <f>I7+I14+I21+I27+I36+I47+I59+I70+I76+I85+I95+I103+I108+I121</f>
        <v>9990.3799999999992</v>
      </c>
      <c r="J6" s="9"/>
    </row>
    <row r="7" spans="1:10" x14ac:dyDescent="0.15">
      <c r="A7" s="27" t="s">
        <v>20</v>
      </c>
      <c r="B7" s="8" t="s">
        <v>21</v>
      </c>
      <c r="C7" s="8">
        <f>SUM(D7:H7)</f>
        <v>357.65999999999997</v>
      </c>
      <c r="D7" s="8">
        <f>SUM(D8:D13)</f>
        <v>60.660000000000004</v>
      </c>
      <c r="E7" s="8"/>
      <c r="F7" s="8"/>
      <c r="G7" s="8">
        <v>77</v>
      </c>
      <c r="H7" s="8">
        <v>220</v>
      </c>
      <c r="I7" s="8">
        <f>SUM(I8:I13)</f>
        <v>357.66</v>
      </c>
      <c r="J7" s="10"/>
    </row>
    <row r="8" spans="1:10" x14ac:dyDescent="0.15">
      <c r="A8" s="27"/>
      <c r="B8" s="11" t="s">
        <v>5</v>
      </c>
      <c r="C8" s="12">
        <f t="shared" ref="C8:C39" si="1">SUM(D8:H8)</f>
        <v>279.43</v>
      </c>
      <c r="D8" s="12">
        <v>47.43</v>
      </c>
      <c r="E8" s="12"/>
      <c r="F8" s="12"/>
      <c r="G8" s="12">
        <v>12</v>
      </c>
      <c r="H8" s="12">
        <v>220</v>
      </c>
      <c r="I8" s="8">
        <f t="shared" ref="I8:I71" si="2">D8+F8+G8+H8</f>
        <v>279.43</v>
      </c>
      <c r="J8" s="9"/>
    </row>
    <row r="9" spans="1:10" x14ac:dyDescent="0.15">
      <c r="A9" s="27"/>
      <c r="B9" s="12" t="s">
        <v>22</v>
      </c>
      <c r="C9" s="12">
        <f t="shared" si="1"/>
        <v>15</v>
      </c>
      <c r="D9" s="12"/>
      <c r="E9" s="12"/>
      <c r="F9" s="12"/>
      <c r="G9" s="12">
        <v>15</v>
      </c>
      <c r="H9" s="12"/>
      <c r="I9" s="8">
        <f t="shared" si="2"/>
        <v>15</v>
      </c>
      <c r="J9" s="9"/>
    </row>
    <row r="10" spans="1:10" x14ac:dyDescent="0.15">
      <c r="A10" s="27"/>
      <c r="B10" s="12" t="s">
        <v>23</v>
      </c>
      <c r="C10" s="12">
        <f t="shared" si="1"/>
        <v>15</v>
      </c>
      <c r="D10" s="12"/>
      <c r="E10" s="12"/>
      <c r="F10" s="12"/>
      <c r="G10" s="12">
        <v>15</v>
      </c>
      <c r="H10" s="12"/>
      <c r="I10" s="8">
        <f t="shared" si="2"/>
        <v>15</v>
      </c>
      <c r="J10" s="9"/>
    </row>
    <row r="11" spans="1:10" x14ac:dyDescent="0.15">
      <c r="A11" s="27"/>
      <c r="B11" s="12" t="s">
        <v>24</v>
      </c>
      <c r="C11" s="12">
        <f t="shared" si="1"/>
        <v>15</v>
      </c>
      <c r="D11" s="12"/>
      <c r="E11" s="12"/>
      <c r="F11" s="12"/>
      <c r="G11" s="12">
        <v>15</v>
      </c>
      <c r="H11" s="12"/>
      <c r="I11" s="8">
        <f t="shared" si="2"/>
        <v>15</v>
      </c>
      <c r="J11" s="9"/>
    </row>
    <row r="12" spans="1:10" x14ac:dyDescent="0.15">
      <c r="A12" s="27"/>
      <c r="B12" s="12" t="s">
        <v>25</v>
      </c>
      <c r="C12" s="12">
        <f t="shared" si="1"/>
        <v>32.24</v>
      </c>
      <c r="D12" s="12">
        <v>12.24</v>
      </c>
      <c r="E12" s="12"/>
      <c r="F12" s="12"/>
      <c r="G12" s="12">
        <v>20</v>
      </c>
      <c r="H12" s="12"/>
      <c r="I12" s="8">
        <f t="shared" si="2"/>
        <v>32.24</v>
      </c>
      <c r="J12" s="9"/>
    </row>
    <row r="13" spans="1:10" x14ac:dyDescent="0.15">
      <c r="A13" s="27"/>
      <c r="B13" s="12" t="s">
        <v>26</v>
      </c>
      <c r="C13" s="12">
        <f t="shared" si="1"/>
        <v>0.99</v>
      </c>
      <c r="D13" s="12">
        <v>0.99</v>
      </c>
      <c r="E13" s="12"/>
      <c r="F13" s="12"/>
      <c r="G13" s="12"/>
      <c r="H13" s="12"/>
      <c r="I13" s="8">
        <f t="shared" si="2"/>
        <v>0.99</v>
      </c>
      <c r="J13" s="9"/>
    </row>
    <row r="14" spans="1:10" x14ac:dyDescent="0.15">
      <c r="A14" s="27" t="s">
        <v>27</v>
      </c>
      <c r="B14" s="8" t="s">
        <v>28</v>
      </c>
      <c r="C14" s="8">
        <f t="shared" si="1"/>
        <v>254.9</v>
      </c>
      <c r="D14" s="8">
        <f>SUM(D15:D20)</f>
        <v>72.900000000000006</v>
      </c>
      <c r="E14" s="8"/>
      <c r="F14" s="8"/>
      <c r="G14" s="8">
        <v>52</v>
      </c>
      <c r="H14" s="8">
        <v>130</v>
      </c>
      <c r="I14" s="8">
        <f>SUM(I15:I20)</f>
        <v>254.89999999999998</v>
      </c>
      <c r="J14" s="10"/>
    </row>
    <row r="15" spans="1:10" x14ac:dyDescent="0.15">
      <c r="A15" s="27"/>
      <c r="B15" s="11" t="s">
        <v>5</v>
      </c>
      <c r="C15" s="12">
        <f t="shared" si="1"/>
        <v>167.01999999999998</v>
      </c>
      <c r="D15" s="12">
        <v>25.02</v>
      </c>
      <c r="E15" s="12"/>
      <c r="F15" s="12"/>
      <c r="G15" s="12">
        <v>12</v>
      </c>
      <c r="H15" s="12">
        <v>130</v>
      </c>
      <c r="I15" s="8">
        <f t="shared" si="2"/>
        <v>167.01999999999998</v>
      </c>
      <c r="J15" s="9"/>
    </row>
    <row r="16" spans="1:10" x14ac:dyDescent="0.15">
      <c r="A16" s="27"/>
      <c r="B16" s="12" t="s">
        <v>29</v>
      </c>
      <c r="C16" s="12">
        <f t="shared" si="1"/>
        <v>51.68</v>
      </c>
      <c r="D16" s="12">
        <v>31.68</v>
      </c>
      <c r="E16" s="12"/>
      <c r="F16" s="12"/>
      <c r="G16" s="12">
        <v>20</v>
      </c>
      <c r="H16" s="12"/>
      <c r="I16" s="8">
        <f t="shared" si="2"/>
        <v>51.68</v>
      </c>
      <c r="J16" s="9"/>
    </row>
    <row r="17" spans="1:10" x14ac:dyDescent="0.15">
      <c r="A17" s="27"/>
      <c r="B17" s="12" t="s">
        <v>30</v>
      </c>
      <c r="C17" s="12">
        <f t="shared" si="1"/>
        <v>4.95</v>
      </c>
      <c r="D17" s="12">
        <v>4.95</v>
      </c>
      <c r="E17" s="12"/>
      <c r="F17" s="12"/>
      <c r="G17" s="12"/>
      <c r="H17" s="12"/>
      <c r="I17" s="8">
        <f t="shared" si="2"/>
        <v>4.95</v>
      </c>
      <c r="J17" s="9"/>
    </row>
    <row r="18" spans="1:10" x14ac:dyDescent="0.15">
      <c r="A18" s="27"/>
      <c r="B18" s="12" t="s">
        <v>31</v>
      </c>
      <c r="C18" s="12">
        <f t="shared" si="1"/>
        <v>4.2300000000000004</v>
      </c>
      <c r="D18" s="12">
        <v>4.2300000000000004</v>
      </c>
      <c r="E18" s="12"/>
      <c r="F18" s="12"/>
      <c r="G18" s="12"/>
      <c r="H18" s="12"/>
      <c r="I18" s="8">
        <f t="shared" si="2"/>
        <v>4.2300000000000004</v>
      </c>
      <c r="J18" s="9"/>
    </row>
    <row r="19" spans="1:10" x14ac:dyDescent="0.15">
      <c r="A19" s="27"/>
      <c r="B19" s="12" t="s">
        <v>32</v>
      </c>
      <c r="C19" s="12">
        <f t="shared" si="1"/>
        <v>25.490000000000002</v>
      </c>
      <c r="D19" s="12">
        <v>5.49</v>
      </c>
      <c r="E19" s="12"/>
      <c r="F19" s="12"/>
      <c r="G19" s="12">
        <v>20</v>
      </c>
      <c r="H19" s="12"/>
      <c r="I19" s="8">
        <f t="shared" si="2"/>
        <v>25.490000000000002</v>
      </c>
      <c r="J19" s="9"/>
    </row>
    <row r="20" spans="1:10" x14ac:dyDescent="0.15">
      <c r="A20" s="27"/>
      <c r="B20" s="12" t="s">
        <v>33</v>
      </c>
      <c r="C20" s="12">
        <f t="shared" si="1"/>
        <v>1.53</v>
      </c>
      <c r="D20" s="12">
        <v>1.53</v>
      </c>
      <c r="E20" s="12"/>
      <c r="F20" s="12"/>
      <c r="G20" s="12"/>
      <c r="H20" s="12"/>
      <c r="I20" s="8">
        <f t="shared" si="2"/>
        <v>1.53</v>
      </c>
      <c r="J20" s="9"/>
    </row>
    <row r="21" spans="1:10" x14ac:dyDescent="0.15">
      <c r="A21" s="27" t="s">
        <v>34</v>
      </c>
      <c r="B21" s="8" t="s">
        <v>35</v>
      </c>
      <c r="C21" s="8">
        <f t="shared" si="1"/>
        <v>191.89</v>
      </c>
      <c r="D21" s="8">
        <f>SUM(D22:D26)</f>
        <v>19.89</v>
      </c>
      <c r="E21" s="8"/>
      <c r="F21" s="8"/>
      <c r="G21" s="8">
        <v>72</v>
      </c>
      <c r="H21" s="8">
        <v>100</v>
      </c>
      <c r="I21" s="8">
        <f t="shared" si="2"/>
        <v>191.89</v>
      </c>
      <c r="J21" s="10"/>
    </row>
    <row r="22" spans="1:10" x14ac:dyDescent="0.15">
      <c r="A22" s="27"/>
      <c r="B22" s="11" t="s">
        <v>5</v>
      </c>
      <c r="C22" s="12">
        <f t="shared" si="1"/>
        <v>123.61</v>
      </c>
      <c r="D22" s="12">
        <v>11.61</v>
      </c>
      <c r="E22" s="12"/>
      <c r="F22" s="12"/>
      <c r="G22" s="12">
        <v>12</v>
      </c>
      <c r="H22" s="12">
        <v>100</v>
      </c>
      <c r="I22" s="8">
        <f t="shared" si="2"/>
        <v>123.61</v>
      </c>
      <c r="J22" s="9"/>
    </row>
    <row r="23" spans="1:10" x14ac:dyDescent="0.15">
      <c r="A23" s="27"/>
      <c r="B23" s="12" t="s">
        <v>36</v>
      </c>
      <c r="C23" s="12">
        <f t="shared" si="1"/>
        <v>20</v>
      </c>
      <c r="D23" s="12"/>
      <c r="E23" s="12"/>
      <c r="F23" s="12"/>
      <c r="G23" s="12">
        <v>20</v>
      </c>
      <c r="H23" s="12"/>
      <c r="I23" s="8">
        <f t="shared" si="2"/>
        <v>20</v>
      </c>
      <c r="J23" s="9"/>
    </row>
    <row r="24" spans="1:10" x14ac:dyDescent="0.15">
      <c r="A24" s="27"/>
      <c r="B24" s="12" t="s">
        <v>37</v>
      </c>
      <c r="C24" s="12">
        <f t="shared" si="1"/>
        <v>20</v>
      </c>
      <c r="D24" s="12"/>
      <c r="E24" s="12"/>
      <c r="F24" s="12"/>
      <c r="G24" s="12">
        <v>20</v>
      </c>
      <c r="H24" s="12"/>
      <c r="I24" s="8">
        <f t="shared" si="2"/>
        <v>20</v>
      </c>
      <c r="J24" s="9"/>
    </row>
    <row r="25" spans="1:10" x14ac:dyDescent="0.15">
      <c r="A25" s="27"/>
      <c r="B25" s="12" t="s">
        <v>38</v>
      </c>
      <c r="C25" s="12">
        <f t="shared" si="1"/>
        <v>26.21</v>
      </c>
      <c r="D25" s="12">
        <v>6.21</v>
      </c>
      <c r="E25" s="12"/>
      <c r="F25" s="12"/>
      <c r="G25" s="12">
        <v>20</v>
      </c>
      <c r="H25" s="12"/>
      <c r="I25" s="8">
        <f t="shared" si="2"/>
        <v>26.21</v>
      </c>
      <c r="J25" s="9"/>
    </row>
    <row r="26" spans="1:10" x14ac:dyDescent="0.15">
      <c r="A26" s="27"/>
      <c r="B26" s="12" t="s">
        <v>39</v>
      </c>
      <c r="C26" s="12">
        <f t="shared" si="1"/>
        <v>2.0699999999999998</v>
      </c>
      <c r="D26" s="12">
        <v>2.0699999999999998</v>
      </c>
      <c r="E26" s="12"/>
      <c r="F26" s="12"/>
      <c r="G26" s="12"/>
      <c r="H26" s="12"/>
      <c r="I26" s="8">
        <f t="shared" si="2"/>
        <v>2.0699999999999998</v>
      </c>
      <c r="J26" s="9"/>
    </row>
    <row r="27" spans="1:10" x14ac:dyDescent="0.15">
      <c r="A27" s="27" t="s">
        <v>40</v>
      </c>
      <c r="B27" s="8" t="s">
        <v>41</v>
      </c>
      <c r="C27" s="8">
        <f t="shared" si="1"/>
        <v>565.5</v>
      </c>
      <c r="D27" s="8">
        <f>SUM(D28:D35)</f>
        <v>238.5</v>
      </c>
      <c r="E27" s="8"/>
      <c r="F27" s="8"/>
      <c r="G27" s="8">
        <v>127</v>
      </c>
      <c r="H27" s="8">
        <v>200</v>
      </c>
      <c r="I27" s="8">
        <f>SUM(I28:I35)</f>
        <v>565.5</v>
      </c>
      <c r="J27" s="10"/>
    </row>
    <row r="28" spans="1:10" x14ac:dyDescent="0.15">
      <c r="A28" s="27"/>
      <c r="B28" s="11" t="s">
        <v>5</v>
      </c>
      <c r="C28" s="12">
        <f t="shared" si="1"/>
        <v>229.82</v>
      </c>
      <c r="D28" s="12">
        <v>17.82</v>
      </c>
      <c r="E28" s="12"/>
      <c r="F28" s="12"/>
      <c r="G28" s="12">
        <v>12</v>
      </c>
      <c r="H28" s="12">
        <v>200</v>
      </c>
      <c r="I28" s="8">
        <f t="shared" si="2"/>
        <v>229.82</v>
      </c>
      <c r="J28" s="9"/>
    </row>
    <row r="29" spans="1:10" x14ac:dyDescent="0.15">
      <c r="A29" s="27"/>
      <c r="B29" s="12" t="s">
        <v>42</v>
      </c>
      <c r="C29" s="12">
        <f t="shared" si="1"/>
        <v>55.82</v>
      </c>
      <c r="D29" s="12">
        <v>35.82</v>
      </c>
      <c r="E29" s="12"/>
      <c r="F29" s="12"/>
      <c r="G29" s="12">
        <v>20</v>
      </c>
      <c r="H29" s="12"/>
      <c r="I29" s="8">
        <f t="shared" si="2"/>
        <v>55.82</v>
      </c>
      <c r="J29" s="9"/>
    </row>
    <row r="30" spans="1:10" x14ac:dyDescent="0.15">
      <c r="A30" s="27"/>
      <c r="B30" s="12" t="s">
        <v>43</v>
      </c>
      <c r="C30" s="12">
        <f t="shared" si="1"/>
        <v>29</v>
      </c>
      <c r="D30" s="12">
        <v>9</v>
      </c>
      <c r="E30" s="12"/>
      <c r="F30" s="12"/>
      <c r="G30" s="12">
        <v>20</v>
      </c>
      <c r="H30" s="12"/>
      <c r="I30" s="8">
        <f t="shared" si="2"/>
        <v>29</v>
      </c>
      <c r="J30" s="9"/>
    </row>
    <row r="31" spans="1:10" x14ac:dyDescent="0.15">
      <c r="A31" s="27"/>
      <c r="B31" s="12" t="s">
        <v>44</v>
      </c>
      <c r="C31" s="12">
        <f t="shared" si="1"/>
        <v>62.75</v>
      </c>
      <c r="D31" s="12">
        <v>42.75</v>
      </c>
      <c r="E31" s="12"/>
      <c r="F31" s="12"/>
      <c r="G31" s="12">
        <v>20</v>
      </c>
      <c r="H31" s="12"/>
      <c r="I31" s="8">
        <f t="shared" si="2"/>
        <v>62.75</v>
      </c>
      <c r="J31" s="9"/>
    </row>
    <row r="32" spans="1:10" x14ac:dyDescent="0.15">
      <c r="A32" s="27"/>
      <c r="B32" s="12" t="s">
        <v>45</v>
      </c>
      <c r="C32" s="12">
        <f t="shared" si="1"/>
        <v>81.2</v>
      </c>
      <c r="D32" s="12">
        <v>61.2</v>
      </c>
      <c r="E32" s="12"/>
      <c r="F32" s="12"/>
      <c r="G32" s="12">
        <v>20</v>
      </c>
      <c r="H32" s="12"/>
      <c r="I32" s="8">
        <f t="shared" si="2"/>
        <v>81.2</v>
      </c>
      <c r="J32" s="9"/>
    </row>
    <row r="33" spans="1:10" x14ac:dyDescent="0.15">
      <c r="A33" s="27"/>
      <c r="B33" s="12" t="s">
        <v>46</v>
      </c>
      <c r="C33" s="12">
        <f t="shared" si="1"/>
        <v>54.2</v>
      </c>
      <c r="D33" s="12">
        <v>34.200000000000003</v>
      </c>
      <c r="E33" s="12"/>
      <c r="F33" s="12"/>
      <c r="G33" s="12">
        <v>20</v>
      </c>
      <c r="H33" s="12"/>
      <c r="I33" s="8">
        <f t="shared" si="2"/>
        <v>54.2</v>
      </c>
      <c r="J33" s="9"/>
    </row>
    <row r="34" spans="1:10" x14ac:dyDescent="0.15">
      <c r="A34" s="27"/>
      <c r="B34" s="12" t="s">
        <v>47</v>
      </c>
      <c r="C34" s="12">
        <f t="shared" si="1"/>
        <v>36.510000000000005</v>
      </c>
      <c r="D34" s="12">
        <v>21.51</v>
      </c>
      <c r="E34" s="12"/>
      <c r="F34" s="12"/>
      <c r="G34" s="12">
        <v>15</v>
      </c>
      <c r="H34" s="12"/>
      <c r="I34" s="8">
        <f t="shared" si="2"/>
        <v>36.510000000000005</v>
      </c>
      <c r="J34" s="9"/>
    </row>
    <row r="35" spans="1:10" x14ac:dyDescent="0.15">
      <c r="A35" s="27"/>
      <c r="B35" s="12" t="s">
        <v>48</v>
      </c>
      <c r="C35" s="12">
        <f t="shared" si="1"/>
        <v>16.2</v>
      </c>
      <c r="D35" s="12">
        <v>16.2</v>
      </c>
      <c r="E35" s="12"/>
      <c r="F35" s="12"/>
      <c r="G35" s="12"/>
      <c r="H35" s="12"/>
      <c r="I35" s="8">
        <f t="shared" si="2"/>
        <v>16.2</v>
      </c>
      <c r="J35" s="9"/>
    </row>
    <row r="36" spans="1:10" x14ac:dyDescent="0.15">
      <c r="A36" s="27" t="s">
        <v>49</v>
      </c>
      <c r="B36" s="8" t="s">
        <v>50</v>
      </c>
      <c r="C36" s="8">
        <f t="shared" si="1"/>
        <v>297.47000000000003</v>
      </c>
      <c r="D36" s="8">
        <f>SUM(D37:D46)</f>
        <v>25.47</v>
      </c>
      <c r="E36" s="8"/>
      <c r="F36" s="8"/>
      <c r="G36" s="8">
        <v>32</v>
      </c>
      <c r="H36" s="8">
        <v>240</v>
      </c>
      <c r="I36" s="8">
        <f>SUM(I37:I46)</f>
        <v>297.47000000000003</v>
      </c>
      <c r="J36" s="10"/>
    </row>
    <row r="37" spans="1:10" x14ac:dyDescent="0.15">
      <c r="A37" s="27"/>
      <c r="B37" s="11" t="s">
        <v>5</v>
      </c>
      <c r="C37" s="12">
        <f t="shared" si="1"/>
        <v>255.87</v>
      </c>
      <c r="D37" s="12">
        <v>3.87</v>
      </c>
      <c r="E37" s="12"/>
      <c r="F37" s="12"/>
      <c r="G37" s="12">
        <v>12</v>
      </c>
      <c r="H37" s="12">
        <v>240</v>
      </c>
      <c r="I37" s="8">
        <f t="shared" si="2"/>
        <v>255.87</v>
      </c>
      <c r="J37" s="9"/>
    </row>
    <row r="38" spans="1:10" x14ac:dyDescent="0.15">
      <c r="A38" s="27"/>
      <c r="B38" s="12" t="s">
        <v>51</v>
      </c>
      <c r="C38" s="12">
        <f t="shared" si="1"/>
        <v>1.62</v>
      </c>
      <c r="D38" s="12">
        <v>1.62</v>
      </c>
      <c r="E38" s="12"/>
      <c r="F38" s="12"/>
      <c r="G38" s="12"/>
      <c r="H38" s="12"/>
      <c r="I38" s="8">
        <f t="shared" si="2"/>
        <v>1.62</v>
      </c>
      <c r="J38" s="9"/>
    </row>
    <row r="39" spans="1:10" x14ac:dyDescent="0.15">
      <c r="A39" s="27"/>
      <c r="B39" s="12" t="s">
        <v>52</v>
      </c>
      <c r="C39" s="12">
        <f t="shared" si="1"/>
        <v>21.35</v>
      </c>
      <c r="D39" s="12">
        <v>1.35</v>
      </c>
      <c r="E39" s="12"/>
      <c r="F39" s="12"/>
      <c r="G39" s="12">
        <v>20</v>
      </c>
      <c r="H39" s="12"/>
      <c r="I39" s="8">
        <f t="shared" si="2"/>
        <v>21.35</v>
      </c>
      <c r="J39" s="9"/>
    </row>
    <row r="40" spans="1:10" x14ac:dyDescent="0.15">
      <c r="A40" s="27"/>
      <c r="B40" s="12" t="s">
        <v>53</v>
      </c>
      <c r="C40" s="12">
        <f t="shared" ref="C40:C71" si="3">SUM(D40:H40)</f>
        <v>1.71</v>
      </c>
      <c r="D40" s="12">
        <v>1.71</v>
      </c>
      <c r="E40" s="12"/>
      <c r="F40" s="12"/>
      <c r="G40" s="12"/>
      <c r="H40" s="12"/>
      <c r="I40" s="8">
        <f t="shared" si="2"/>
        <v>1.71</v>
      </c>
      <c r="J40" s="9"/>
    </row>
    <row r="41" spans="1:10" x14ac:dyDescent="0.15">
      <c r="A41" s="27"/>
      <c r="B41" s="12" t="s">
        <v>54</v>
      </c>
      <c r="C41" s="12">
        <f t="shared" si="3"/>
        <v>0.27</v>
      </c>
      <c r="D41" s="12">
        <v>0.27</v>
      </c>
      <c r="E41" s="12"/>
      <c r="F41" s="12"/>
      <c r="G41" s="12"/>
      <c r="H41" s="12"/>
      <c r="I41" s="8">
        <f t="shared" si="2"/>
        <v>0.27</v>
      </c>
      <c r="J41" s="9"/>
    </row>
    <row r="42" spans="1:10" x14ac:dyDescent="0.15">
      <c r="A42" s="27"/>
      <c r="B42" s="12" t="s">
        <v>55</v>
      </c>
      <c r="C42" s="12">
        <f t="shared" si="3"/>
        <v>0.63</v>
      </c>
      <c r="D42" s="12">
        <v>0.63</v>
      </c>
      <c r="E42" s="12"/>
      <c r="F42" s="12"/>
      <c r="G42" s="12"/>
      <c r="H42" s="12"/>
      <c r="I42" s="8">
        <f t="shared" si="2"/>
        <v>0.63</v>
      </c>
      <c r="J42" s="9"/>
    </row>
    <row r="43" spans="1:10" x14ac:dyDescent="0.15">
      <c r="A43" s="27"/>
      <c r="B43" s="12" t="s">
        <v>56</v>
      </c>
      <c r="C43" s="12">
        <f t="shared" si="3"/>
        <v>3.6</v>
      </c>
      <c r="D43" s="12">
        <v>3.6</v>
      </c>
      <c r="E43" s="12"/>
      <c r="F43" s="12"/>
      <c r="G43" s="12"/>
      <c r="H43" s="12"/>
      <c r="I43" s="8">
        <f t="shared" si="2"/>
        <v>3.6</v>
      </c>
      <c r="J43" s="9"/>
    </row>
    <row r="44" spans="1:10" x14ac:dyDescent="0.15">
      <c r="A44" s="27"/>
      <c r="B44" s="12" t="s">
        <v>57</v>
      </c>
      <c r="C44" s="12">
        <f t="shared" si="3"/>
        <v>10.98</v>
      </c>
      <c r="D44" s="12">
        <v>10.98</v>
      </c>
      <c r="E44" s="12"/>
      <c r="F44" s="12"/>
      <c r="G44" s="12"/>
      <c r="H44" s="12"/>
      <c r="I44" s="8">
        <f t="shared" si="2"/>
        <v>10.98</v>
      </c>
      <c r="J44" s="9"/>
    </row>
    <row r="45" spans="1:10" x14ac:dyDescent="0.15">
      <c r="A45" s="27"/>
      <c r="B45" s="12" t="s">
        <v>58</v>
      </c>
      <c r="C45" s="12">
        <f t="shared" si="3"/>
        <v>0.9</v>
      </c>
      <c r="D45" s="12">
        <v>0.9</v>
      </c>
      <c r="E45" s="12"/>
      <c r="F45" s="12"/>
      <c r="G45" s="12"/>
      <c r="H45" s="12"/>
      <c r="I45" s="8">
        <f t="shared" si="2"/>
        <v>0.9</v>
      </c>
      <c r="J45" s="9"/>
    </row>
    <row r="46" spans="1:10" x14ac:dyDescent="0.15">
      <c r="A46" s="27"/>
      <c r="B46" s="12" t="s">
        <v>59</v>
      </c>
      <c r="C46" s="12">
        <f t="shared" si="3"/>
        <v>0.54</v>
      </c>
      <c r="D46" s="12">
        <v>0.54</v>
      </c>
      <c r="E46" s="12"/>
      <c r="F46" s="12"/>
      <c r="G46" s="12"/>
      <c r="H46" s="12"/>
      <c r="I46" s="8">
        <f t="shared" si="2"/>
        <v>0.54</v>
      </c>
      <c r="J46" s="9"/>
    </row>
    <row r="47" spans="1:10" x14ac:dyDescent="0.15">
      <c r="A47" s="27" t="s">
        <v>60</v>
      </c>
      <c r="B47" s="8" t="s">
        <v>61</v>
      </c>
      <c r="C47" s="8">
        <f t="shared" si="3"/>
        <v>2230.06</v>
      </c>
      <c r="D47" s="8">
        <f>SUM(D48:D58)</f>
        <v>386.46000000000004</v>
      </c>
      <c r="E47" s="8"/>
      <c r="F47" s="8">
        <v>671.6</v>
      </c>
      <c r="G47" s="8">
        <v>212</v>
      </c>
      <c r="H47" s="8">
        <v>960</v>
      </c>
      <c r="I47" s="8">
        <f>SUM(I48:I58)</f>
        <v>1730.06</v>
      </c>
      <c r="J47" s="10"/>
    </row>
    <row r="48" spans="1:10" x14ac:dyDescent="0.15">
      <c r="A48" s="27"/>
      <c r="B48" s="11" t="s">
        <v>5</v>
      </c>
      <c r="C48" s="12">
        <f t="shared" si="3"/>
        <v>566.04999999999995</v>
      </c>
      <c r="D48" s="12">
        <v>94.05</v>
      </c>
      <c r="E48" s="12"/>
      <c r="F48" s="12"/>
      <c r="G48" s="12">
        <v>12</v>
      </c>
      <c r="H48" s="12">
        <v>460</v>
      </c>
      <c r="I48" s="8">
        <f t="shared" si="2"/>
        <v>566.04999999999995</v>
      </c>
      <c r="J48" s="9"/>
    </row>
    <row r="49" spans="1:10" x14ac:dyDescent="0.15">
      <c r="A49" s="27"/>
      <c r="B49" s="12" t="s">
        <v>62</v>
      </c>
      <c r="C49" s="12">
        <f t="shared" si="3"/>
        <v>20</v>
      </c>
      <c r="D49" s="12"/>
      <c r="E49" s="12"/>
      <c r="F49" s="12"/>
      <c r="G49" s="12">
        <v>20</v>
      </c>
      <c r="H49" s="12"/>
      <c r="I49" s="8">
        <f t="shared" si="2"/>
        <v>20</v>
      </c>
      <c r="J49" s="9"/>
    </row>
    <row r="50" spans="1:10" x14ac:dyDescent="0.15">
      <c r="A50" s="27"/>
      <c r="B50" s="12" t="s">
        <v>63</v>
      </c>
      <c r="C50" s="12">
        <f t="shared" si="3"/>
        <v>20</v>
      </c>
      <c r="D50" s="12"/>
      <c r="E50" s="12"/>
      <c r="F50" s="12"/>
      <c r="G50" s="12">
        <v>20</v>
      </c>
      <c r="H50" s="12"/>
      <c r="I50" s="8">
        <f t="shared" si="2"/>
        <v>20</v>
      </c>
      <c r="J50" s="9"/>
    </row>
    <row r="51" spans="1:10" x14ac:dyDescent="0.15">
      <c r="A51" s="27"/>
      <c r="B51" s="12" t="s">
        <v>64</v>
      </c>
      <c r="C51" s="12">
        <f t="shared" si="3"/>
        <v>20</v>
      </c>
      <c r="D51" s="12"/>
      <c r="E51" s="12"/>
      <c r="F51" s="12"/>
      <c r="G51" s="12">
        <v>20</v>
      </c>
      <c r="H51" s="12"/>
      <c r="I51" s="8">
        <f t="shared" si="2"/>
        <v>20</v>
      </c>
      <c r="J51" s="9"/>
    </row>
    <row r="52" spans="1:10" x14ac:dyDescent="0.15">
      <c r="A52" s="27"/>
      <c r="B52" s="12" t="s">
        <v>65</v>
      </c>
      <c r="C52" s="12">
        <f t="shared" si="3"/>
        <v>20</v>
      </c>
      <c r="D52" s="12"/>
      <c r="E52" s="12"/>
      <c r="F52" s="12"/>
      <c r="G52" s="12">
        <v>20</v>
      </c>
      <c r="H52" s="12"/>
      <c r="I52" s="8">
        <f t="shared" si="2"/>
        <v>20</v>
      </c>
      <c r="J52" s="9"/>
    </row>
    <row r="53" spans="1:10" x14ac:dyDescent="0.15">
      <c r="A53" s="27"/>
      <c r="B53" s="12" t="s">
        <v>66</v>
      </c>
      <c r="C53" s="12">
        <f t="shared" si="3"/>
        <v>34.4</v>
      </c>
      <c r="D53" s="12">
        <v>14.4</v>
      </c>
      <c r="E53" s="12"/>
      <c r="F53" s="12"/>
      <c r="G53" s="12">
        <v>20</v>
      </c>
      <c r="H53" s="12"/>
      <c r="I53" s="8">
        <f t="shared" si="2"/>
        <v>34.4</v>
      </c>
      <c r="J53" s="9"/>
    </row>
    <row r="54" spans="1:10" x14ac:dyDescent="0.15">
      <c r="A54" s="27"/>
      <c r="B54" s="12" t="s">
        <v>67</v>
      </c>
      <c r="C54" s="12">
        <f t="shared" si="3"/>
        <v>20</v>
      </c>
      <c r="D54" s="12"/>
      <c r="E54" s="12"/>
      <c r="F54" s="12"/>
      <c r="G54" s="12">
        <v>20</v>
      </c>
      <c r="H54" s="12"/>
      <c r="I54" s="8">
        <f t="shared" si="2"/>
        <v>20</v>
      </c>
      <c r="J54" s="9"/>
    </row>
    <row r="55" spans="1:10" ht="51" x14ac:dyDescent="0.15">
      <c r="A55" s="27"/>
      <c r="B55" s="12" t="s">
        <v>68</v>
      </c>
      <c r="C55" s="12">
        <f t="shared" si="3"/>
        <v>648.52</v>
      </c>
      <c r="D55" s="12">
        <v>128.52000000000001</v>
      </c>
      <c r="E55" s="12"/>
      <c r="F55" s="12"/>
      <c r="G55" s="12">
        <v>20</v>
      </c>
      <c r="H55" s="12">
        <v>500</v>
      </c>
      <c r="I55" s="8">
        <v>148.52000000000001</v>
      </c>
      <c r="J55" s="13" t="s">
        <v>8</v>
      </c>
    </row>
    <row r="56" spans="1:10" x14ac:dyDescent="0.15">
      <c r="A56" s="27"/>
      <c r="B56" s="12" t="s">
        <v>69</v>
      </c>
      <c r="C56" s="12">
        <f t="shared" si="3"/>
        <v>408.90000000000003</v>
      </c>
      <c r="D56" s="12">
        <v>53.1</v>
      </c>
      <c r="E56" s="12"/>
      <c r="F56" s="12">
        <v>335.8</v>
      </c>
      <c r="G56" s="12">
        <v>20</v>
      </c>
      <c r="H56" s="12"/>
      <c r="I56" s="8">
        <f t="shared" si="2"/>
        <v>408.90000000000003</v>
      </c>
      <c r="J56" s="9"/>
    </row>
    <row r="57" spans="1:10" x14ac:dyDescent="0.15">
      <c r="A57" s="27"/>
      <c r="B57" s="12" t="s">
        <v>70</v>
      </c>
      <c r="C57" s="12">
        <f t="shared" si="3"/>
        <v>391.53000000000003</v>
      </c>
      <c r="D57" s="12">
        <v>35.729999999999997</v>
      </c>
      <c r="E57" s="12"/>
      <c r="F57" s="12">
        <v>335.8</v>
      </c>
      <c r="G57" s="12">
        <v>20</v>
      </c>
      <c r="H57" s="12"/>
      <c r="I57" s="8">
        <f t="shared" si="2"/>
        <v>391.53000000000003</v>
      </c>
      <c r="J57" s="9"/>
    </row>
    <row r="58" spans="1:10" x14ac:dyDescent="0.15">
      <c r="A58" s="27"/>
      <c r="B58" s="12" t="s">
        <v>71</v>
      </c>
      <c r="C58" s="12">
        <f t="shared" si="3"/>
        <v>80.66</v>
      </c>
      <c r="D58" s="12">
        <v>60.66</v>
      </c>
      <c r="E58" s="12"/>
      <c r="F58" s="12"/>
      <c r="G58" s="12">
        <v>20</v>
      </c>
      <c r="H58" s="12"/>
      <c r="I58" s="8">
        <f t="shared" si="2"/>
        <v>80.66</v>
      </c>
      <c r="J58" s="9"/>
    </row>
    <row r="59" spans="1:10" x14ac:dyDescent="0.15">
      <c r="A59" s="27" t="s">
        <v>72</v>
      </c>
      <c r="B59" s="8" t="s">
        <v>73</v>
      </c>
      <c r="C59" s="8">
        <f t="shared" si="3"/>
        <v>1898.8899999999999</v>
      </c>
      <c r="D59" s="8">
        <f>SUM(D60:D69)</f>
        <v>239.49</v>
      </c>
      <c r="E59" s="8"/>
      <c r="F59" s="8">
        <v>1007.4</v>
      </c>
      <c r="G59" s="8">
        <v>182</v>
      </c>
      <c r="H59" s="8">
        <v>470</v>
      </c>
      <c r="I59" s="8">
        <f>SUM(I60:I69)</f>
        <v>1898.89</v>
      </c>
      <c r="J59" s="10"/>
    </row>
    <row r="60" spans="1:10" x14ac:dyDescent="0.15">
      <c r="A60" s="27"/>
      <c r="B60" s="11" t="s">
        <v>5</v>
      </c>
      <c r="C60" s="12">
        <f t="shared" si="3"/>
        <v>516.83000000000004</v>
      </c>
      <c r="D60" s="12">
        <v>34.83</v>
      </c>
      <c r="E60" s="12"/>
      <c r="F60" s="12"/>
      <c r="G60" s="12">
        <v>12</v>
      </c>
      <c r="H60" s="12">
        <v>470</v>
      </c>
      <c r="I60" s="8">
        <f t="shared" si="2"/>
        <v>516.83000000000004</v>
      </c>
      <c r="J60" s="9"/>
    </row>
    <row r="61" spans="1:10" x14ac:dyDescent="0.15">
      <c r="A61" s="27"/>
      <c r="B61" s="12" t="s">
        <v>74</v>
      </c>
      <c r="C61" s="12">
        <f t="shared" si="3"/>
        <v>20</v>
      </c>
      <c r="D61" s="12"/>
      <c r="E61" s="12"/>
      <c r="F61" s="12"/>
      <c r="G61" s="12">
        <v>20</v>
      </c>
      <c r="H61" s="12"/>
      <c r="I61" s="8">
        <f t="shared" si="2"/>
        <v>20</v>
      </c>
      <c r="J61" s="9"/>
    </row>
    <row r="62" spans="1:10" x14ac:dyDescent="0.15">
      <c r="A62" s="27"/>
      <c r="B62" s="12" t="s">
        <v>75</v>
      </c>
      <c r="C62" s="12">
        <f t="shared" si="3"/>
        <v>355.8</v>
      </c>
      <c r="D62" s="12"/>
      <c r="E62" s="12"/>
      <c r="F62" s="12">
        <v>335.8</v>
      </c>
      <c r="G62" s="12">
        <v>20</v>
      </c>
      <c r="H62" s="12"/>
      <c r="I62" s="8">
        <f t="shared" si="2"/>
        <v>355.8</v>
      </c>
      <c r="J62" s="9"/>
    </row>
    <row r="63" spans="1:10" x14ac:dyDescent="0.15">
      <c r="A63" s="27"/>
      <c r="B63" s="12" t="s">
        <v>76</v>
      </c>
      <c r="C63" s="12">
        <f t="shared" si="3"/>
        <v>20</v>
      </c>
      <c r="D63" s="12"/>
      <c r="E63" s="12"/>
      <c r="F63" s="12"/>
      <c r="G63" s="12">
        <v>20</v>
      </c>
      <c r="H63" s="12"/>
      <c r="I63" s="8">
        <f t="shared" si="2"/>
        <v>20</v>
      </c>
      <c r="J63" s="9"/>
    </row>
    <row r="64" spans="1:10" x14ac:dyDescent="0.15">
      <c r="A64" s="27"/>
      <c r="B64" s="12" t="s">
        <v>77</v>
      </c>
      <c r="C64" s="12">
        <f t="shared" si="3"/>
        <v>36.96</v>
      </c>
      <c r="D64" s="12">
        <v>21.96</v>
      </c>
      <c r="E64" s="12"/>
      <c r="F64" s="12"/>
      <c r="G64" s="12">
        <v>15</v>
      </c>
      <c r="H64" s="12"/>
      <c r="I64" s="8">
        <f t="shared" si="2"/>
        <v>36.96</v>
      </c>
      <c r="J64" s="9"/>
    </row>
    <row r="65" spans="1:10" x14ac:dyDescent="0.15">
      <c r="A65" s="27"/>
      <c r="B65" s="12" t="s">
        <v>78</v>
      </c>
      <c r="C65" s="12">
        <f t="shared" si="3"/>
        <v>408.72</v>
      </c>
      <c r="D65" s="12">
        <v>52.92</v>
      </c>
      <c r="E65" s="12"/>
      <c r="F65" s="12">
        <v>335.8</v>
      </c>
      <c r="G65" s="12">
        <v>20</v>
      </c>
      <c r="H65" s="12"/>
      <c r="I65" s="8">
        <f t="shared" si="2"/>
        <v>408.72</v>
      </c>
      <c r="J65" s="9"/>
    </row>
    <row r="66" spans="1:10" x14ac:dyDescent="0.15">
      <c r="A66" s="27"/>
      <c r="B66" s="12" t="s">
        <v>79</v>
      </c>
      <c r="C66" s="12">
        <f t="shared" si="3"/>
        <v>445.44</v>
      </c>
      <c r="D66" s="12">
        <v>89.64</v>
      </c>
      <c r="E66" s="12"/>
      <c r="F66" s="12">
        <v>335.8</v>
      </c>
      <c r="G66" s="12">
        <v>20</v>
      </c>
      <c r="H66" s="12"/>
      <c r="I66" s="8">
        <f t="shared" si="2"/>
        <v>445.44</v>
      </c>
      <c r="J66" s="9"/>
    </row>
    <row r="67" spans="1:10" x14ac:dyDescent="0.15">
      <c r="A67" s="27"/>
      <c r="B67" s="12" t="s">
        <v>80</v>
      </c>
      <c r="C67" s="12">
        <f t="shared" si="3"/>
        <v>40.200000000000003</v>
      </c>
      <c r="D67" s="12">
        <v>25.2</v>
      </c>
      <c r="E67" s="12"/>
      <c r="F67" s="12"/>
      <c r="G67" s="12">
        <v>15</v>
      </c>
      <c r="H67" s="12"/>
      <c r="I67" s="8">
        <f t="shared" si="2"/>
        <v>40.200000000000003</v>
      </c>
      <c r="J67" s="9"/>
    </row>
    <row r="68" spans="1:10" x14ac:dyDescent="0.15">
      <c r="A68" s="27"/>
      <c r="B68" s="12" t="s">
        <v>81</v>
      </c>
      <c r="C68" s="12">
        <f t="shared" si="3"/>
        <v>28.82</v>
      </c>
      <c r="D68" s="12">
        <v>8.82</v>
      </c>
      <c r="E68" s="12"/>
      <c r="F68" s="12"/>
      <c r="G68" s="12">
        <v>20</v>
      </c>
      <c r="H68" s="12"/>
      <c r="I68" s="8">
        <f t="shared" si="2"/>
        <v>28.82</v>
      </c>
      <c r="J68" s="9"/>
    </row>
    <row r="69" spans="1:10" x14ac:dyDescent="0.15">
      <c r="A69" s="27"/>
      <c r="B69" s="12" t="s">
        <v>82</v>
      </c>
      <c r="C69" s="12">
        <f t="shared" si="3"/>
        <v>26.12</v>
      </c>
      <c r="D69" s="12">
        <v>6.12</v>
      </c>
      <c r="E69" s="12"/>
      <c r="F69" s="12"/>
      <c r="G69" s="12">
        <v>20</v>
      </c>
      <c r="H69" s="12"/>
      <c r="I69" s="8">
        <f t="shared" si="2"/>
        <v>26.12</v>
      </c>
      <c r="J69" s="9"/>
    </row>
    <row r="70" spans="1:10" x14ac:dyDescent="0.15">
      <c r="A70" s="27" t="s">
        <v>83</v>
      </c>
      <c r="B70" s="8" t="s">
        <v>84</v>
      </c>
      <c r="C70" s="8">
        <f t="shared" si="3"/>
        <v>1110.72</v>
      </c>
      <c r="D70" s="8">
        <f>SUM(D71:D75)</f>
        <v>16.02</v>
      </c>
      <c r="E70" s="8">
        <v>942.7</v>
      </c>
      <c r="F70" s="8"/>
      <c r="G70" s="8">
        <v>92</v>
      </c>
      <c r="H70" s="8">
        <v>60</v>
      </c>
      <c r="I70" s="8">
        <f>SUM(I71:I75)</f>
        <v>168.01999999999998</v>
      </c>
      <c r="J70" s="10"/>
    </row>
    <row r="71" spans="1:10" x14ac:dyDescent="0.15">
      <c r="A71" s="27"/>
      <c r="B71" s="11" t="s">
        <v>5</v>
      </c>
      <c r="C71" s="12">
        <f t="shared" si="3"/>
        <v>74.34</v>
      </c>
      <c r="D71" s="12">
        <v>2.34</v>
      </c>
      <c r="E71" s="12"/>
      <c r="F71" s="12"/>
      <c r="G71" s="12">
        <v>12</v>
      </c>
      <c r="H71" s="12">
        <v>60</v>
      </c>
      <c r="I71" s="8">
        <f t="shared" si="2"/>
        <v>74.34</v>
      </c>
      <c r="J71" s="9"/>
    </row>
    <row r="72" spans="1:10" x14ac:dyDescent="0.15">
      <c r="A72" s="27"/>
      <c r="B72" s="12" t="s">
        <v>85</v>
      </c>
      <c r="C72" s="12">
        <f t="shared" ref="C72:C103" si="4">SUM(D72:H72)</f>
        <v>20</v>
      </c>
      <c r="D72" s="12"/>
      <c r="E72" s="12"/>
      <c r="F72" s="12"/>
      <c r="G72" s="12">
        <v>20</v>
      </c>
      <c r="H72" s="12"/>
      <c r="I72" s="8">
        <f t="shared" ref="I72:I127" si="5">D72+F72+G72+H72</f>
        <v>20</v>
      </c>
      <c r="J72" s="9"/>
    </row>
    <row r="73" spans="1:10" x14ac:dyDescent="0.15">
      <c r="A73" s="27"/>
      <c r="B73" s="12" t="s">
        <v>86</v>
      </c>
      <c r="C73" s="12">
        <f t="shared" si="4"/>
        <v>20</v>
      </c>
      <c r="D73" s="12"/>
      <c r="E73" s="12"/>
      <c r="F73" s="12"/>
      <c r="G73" s="12">
        <v>20</v>
      </c>
      <c r="H73" s="12"/>
      <c r="I73" s="8">
        <f t="shared" si="5"/>
        <v>20</v>
      </c>
      <c r="J73" s="9"/>
    </row>
    <row r="74" spans="1:10" ht="38.25" x14ac:dyDescent="0.15">
      <c r="A74" s="27"/>
      <c r="B74" s="12" t="s">
        <v>87</v>
      </c>
      <c r="C74" s="12">
        <f t="shared" si="4"/>
        <v>404.34999999999997</v>
      </c>
      <c r="D74" s="12">
        <v>4.32</v>
      </c>
      <c r="E74" s="12">
        <v>380.03</v>
      </c>
      <c r="F74" s="12"/>
      <c r="G74" s="12">
        <v>20</v>
      </c>
      <c r="H74" s="12"/>
      <c r="I74" s="8">
        <f t="shared" si="5"/>
        <v>24.32</v>
      </c>
      <c r="J74" s="13" t="s">
        <v>140</v>
      </c>
    </row>
    <row r="75" spans="1:10" ht="38.25" x14ac:dyDescent="0.15">
      <c r="A75" s="27"/>
      <c r="B75" s="12" t="s">
        <v>88</v>
      </c>
      <c r="C75" s="12">
        <f t="shared" si="4"/>
        <v>592.03</v>
      </c>
      <c r="D75" s="12">
        <v>9.36</v>
      </c>
      <c r="E75" s="12">
        <v>562.66999999999996</v>
      </c>
      <c r="F75" s="12"/>
      <c r="G75" s="12">
        <v>20</v>
      </c>
      <c r="H75" s="12"/>
      <c r="I75" s="8">
        <f t="shared" si="5"/>
        <v>29.36</v>
      </c>
      <c r="J75" s="13" t="s">
        <v>140</v>
      </c>
    </row>
    <row r="76" spans="1:10" x14ac:dyDescent="0.15">
      <c r="A76" s="27" t="s">
        <v>89</v>
      </c>
      <c r="B76" s="8" t="s">
        <v>90</v>
      </c>
      <c r="C76" s="8">
        <f t="shared" si="4"/>
        <v>2671.94</v>
      </c>
      <c r="D76" s="8">
        <f>SUM(D77:D84)</f>
        <v>466.73999999999995</v>
      </c>
      <c r="E76" s="8"/>
      <c r="F76" s="8">
        <v>1343.2</v>
      </c>
      <c r="G76" s="8">
        <v>112</v>
      </c>
      <c r="H76" s="8">
        <v>750</v>
      </c>
      <c r="I76" s="8">
        <f>SUM(I77:I84)</f>
        <v>2171.94</v>
      </c>
      <c r="J76" s="10"/>
    </row>
    <row r="77" spans="1:10" x14ac:dyDescent="0.15">
      <c r="A77" s="27"/>
      <c r="B77" s="11" t="s">
        <v>5</v>
      </c>
      <c r="C77" s="12">
        <f t="shared" si="4"/>
        <v>351.19</v>
      </c>
      <c r="D77" s="12">
        <v>89.19</v>
      </c>
      <c r="E77" s="12"/>
      <c r="F77" s="12"/>
      <c r="G77" s="12">
        <v>12</v>
      </c>
      <c r="H77" s="12">
        <v>250</v>
      </c>
      <c r="I77" s="8">
        <f t="shared" si="5"/>
        <v>351.19</v>
      </c>
      <c r="J77" s="9"/>
    </row>
    <row r="78" spans="1:10" x14ac:dyDescent="0.15">
      <c r="A78" s="27"/>
      <c r="B78" s="12" t="s">
        <v>91</v>
      </c>
      <c r="C78" s="12">
        <f t="shared" si="4"/>
        <v>355.8</v>
      </c>
      <c r="D78" s="12"/>
      <c r="E78" s="12"/>
      <c r="F78" s="12">
        <v>335.8</v>
      </c>
      <c r="G78" s="12">
        <v>20</v>
      </c>
      <c r="H78" s="12"/>
      <c r="I78" s="8">
        <f t="shared" si="5"/>
        <v>355.8</v>
      </c>
      <c r="J78" s="9"/>
    </row>
    <row r="79" spans="1:10" x14ac:dyDescent="0.15">
      <c r="A79" s="27"/>
      <c r="B79" s="12" t="s">
        <v>92</v>
      </c>
      <c r="C79" s="12">
        <f t="shared" si="4"/>
        <v>20</v>
      </c>
      <c r="D79" s="12"/>
      <c r="E79" s="12"/>
      <c r="F79" s="12"/>
      <c r="G79" s="12">
        <v>20</v>
      </c>
      <c r="H79" s="12"/>
      <c r="I79" s="8">
        <f t="shared" si="5"/>
        <v>20</v>
      </c>
      <c r="J79" s="9"/>
    </row>
    <row r="80" spans="1:10" x14ac:dyDescent="0.15">
      <c r="A80" s="27"/>
      <c r="B80" s="12" t="s">
        <v>93</v>
      </c>
      <c r="C80" s="12">
        <f t="shared" si="4"/>
        <v>335.8</v>
      </c>
      <c r="D80" s="12"/>
      <c r="E80" s="12"/>
      <c r="F80" s="12">
        <v>335.8</v>
      </c>
      <c r="G80" s="12"/>
      <c r="H80" s="12"/>
      <c r="I80" s="8">
        <f t="shared" si="5"/>
        <v>335.8</v>
      </c>
      <c r="J80" s="9"/>
    </row>
    <row r="81" spans="1:10" ht="51" x14ac:dyDescent="0.15">
      <c r="A81" s="27"/>
      <c r="B81" s="11" t="s">
        <v>0</v>
      </c>
      <c r="C81" s="12">
        <f t="shared" si="4"/>
        <v>1068.56</v>
      </c>
      <c r="D81" s="12">
        <v>212.76</v>
      </c>
      <c r="E81" s="12"/>
      <c r="F81" s="12">
        <v>335.8</v>
      </c>
      <c r="G81" s="12">
        <v>20</v>
      </c>
      <c r="H81" s="12">
        <v>500</v>
      </c>
      <c r="I81" s="8">
        <v>568.55999999999995</v>
      </c>
      <c r="J81" s="13" t="s">
        <v>8</v>
      </c>
    </row>
    <row r="82" spans="1:10" x14ac:dyDescent="0.15">
      <c r="A82" s="27"/>
      <c r="B82" s="12" t="s">
        <v>94</v>
      </c>
      <c r="C82" s="12">
        <f t="shared" si="4"/>
        <v>444.27</v>
      </c>
      <c r="D82" s="12">
        <v>88.47</v>
      </c>
      <c r="E82" s="12"/>
      <c r="F82" s="12">
        <v>335.8</v>
      </c>
      <c r="G82" s="12">
        <v>20</v>
      </c>
      <c r="H82" s="12"/>
      <c r="I82" s="8">
        <f t="shared" si="5"/>
        <v>444.27</v>
      </c>
      <c r="J82" s="9"/>
    </row>
    <row r="83" spans="1:10" x14ac:dyDescent="0.15">
      <c r="A83" s="27"/>
      <c r="B83" s="12" t="s">
        <v>95</v>
      </c>
      <c r="C83" s="12">
        <f t="shared" si="4"/>
        <v>55.82</v>
      </c>
      <c r="D83" s="12">
        <v>35.82</v>
      </c>
      <c r="E83" s="12"/>
      <c r="F83" s="12"/>
      <c r="G83" s="12">
        <v>20</v>
      </c>
      <c r="H83" s="12"/>
      <c r="I83" s="8">
        <f t="shared" si="5"/>
        <v>55.82</v>
      </c>
      <c r="J83" s="9"/>
    </row>
    <row r="84" spans="1:10" x14ac:dyDescent="0.15">
      <c r="A84" s="27"/>
      <c r="B84" s="12" t="s">
        <v>96</v>
      </c>
      <c r="C84" s="12">
        <f t="shared" si="4"/>
        <v>40.5</v>
      </c>
      <c r="D84" s="12">
        <v>40.5</v>
      </c>
      <c r="E84" s="12"/>
      <c r="F84" s="12"/>
      <c r="G84" s="12"/>
      <c r="H84" s="12"/>
      <c r="I84" s="8">
        <f t="shared" si="5"/>
        <v>40.5</v>
      </c>
      <c r="J84" s="9"/>
    </row>
    <row r="85" spans="1:10" x14ac:dyDescent="0.15">
      <c r="A85" s="27" t="s">
        <v>97</v>
      </c>
      <c r="B85" s="8" t="s">
        <v>98</v>
      </c>
      <c r="C85" s="8">
        <f t="shared" si="4"/>
        <v>451.01</v>
      </c>
      <c r="D85" s="8">
        <f>SUM(D86:D94)</f>
        <v>89.009999999999991</v>
      </c>
      <c r="E85" s="8"/>
      <c r="F85" s="8"/>
      <c r="G85" s="8">
        <v>142</v>
      </c>
      <c r="H85" s="8">
        <v>220</v>
      </c>
      <c r="I85" s="8">
        <f>SUM(I86:I94)</f>
        <v>451.01000000000005</v>
      </c>
      <c r="J85" s="10"/>
    </row>
    <row r="86" spans="1:10" x14ac:dyDescent="0.15">
      <c r="A86" s="27"/>
      <c r="B86" s="12" t="s">
        <v>99</v>
      </c>
      <c r="C86" s="12">
        <f t="shared" si="4"/>
        <v>255.85</v>
      </c>
      <c r="D86" s="12">
        <v>23.85</v>
      </c>
      <c r="E86" s="12"/>
      <c r="F86" s="12"/>
      <c r="G86" s="12">
        <v>12</v>
      </c>
      <c r="H86" s="12">
        <v>220</v>
      </c>
      <c r="I86" s="8">
        <f t="shared" si="5"/>
        <v>255.85</v>
      </c>
      <c r="J86" s="9"/>
    </row>
    <row r="87" spans="1:10" x14ac:dyDescent="0.15">
      <c r="A87" s="27"/>
      <c r="B87" s="12" t="s">
        <v>100</v>
      </c>
      <c r="C87" s="12">
        <f t="shared" si="4"/>
        <v>15</v>
      </c>
      <c r="D87" s="12"/>
      <c r="E87" s="12"/>
      <c r="F87" s="12"/>
      <c r="G87" s="12">
        <v>15</v>
      </c>
      <c r="H87" s="12"/>
      <c r="I87" s="8">
        <f t="shared" si="5"/>
        <v>15</v>
      </c>
      <c r="J87" s="9"/>
    </row>
    <row r="88" spans="1:10" x14ac:dyDescent="0.15">
      <c r="A88" s="27"/>
      <c r="B88" s="12" t="s">
        <v>101</v>
      </c>
      <c r="C88" s="12">
        <f t="shared" si="4"/>
        <v>15</v>
      </c>
      <c r="D88" s="12"/>
      <c r="E88" s="12"/>
      <c r="F88" s="12"/>
      <c r="G88" s="12">
        <v>15</v>
      </c>
      <c r="H88" s="12"/>
      <c r="I88" s="8">
        <f t="shared" si="5"/>
        <v>15</v>
      </c>
      <c r="J88" s="9"/>
    </row>
    <row r="89" spans="1:10" x14ac:dyDescent="0.15">
      <c r="A89" s="27"/>
      <c r="B89" s="12" t="s">
        <v>102</v>
      </c>
      <c r="C89" s="12">
        <f t="shared" si="4"/>
        <v>33.590000000000003</v>
      </c>
      <c r="D89" s="12">
        <v>13.59</v>
      </c>
      <c r="E89" s="12"/>
      <c r="F89" s="12"/>
      <c r="G89" s="12">
        <v>20</v>
      </c>
      <c r="H89" s="12"/>
      <c r="I89" s="8">
        <f t="shared" si="5"/>
        <v>33.590000000000003</v>
      </c>
      <c r="J89" s="9"/>
    </row>
    <row r="90" spans="1:10" x14ac:dyDescent="0.15">
      <c r="A90" s="27"/>
      <c r="B90" s="12" t="s">
        <v>103</v>
      </c>
      <c r="C90" s="12">
        <f t="shared" si="4"/>
        <v>22.740000000000002</v>
      </c>
      <c r="D90" s="12">
        <v>7.74</v>
      </c>
      <c r="E90" s="12"/>
      <c r="F90" s="12"/>
      <c r="G90" s="12">
        <v>15</v>
      </c>
      <c r="H90" s="12"/>
      <c r="I90" s="8">
        <f t="shared" si="5"/>
        <v>22.740000000000002</v>
      </c>
      <c r="J90" s="9"/>
    </row>
    <row r="91" spans="1:10" x14ac:dyDescent="0.15">
      <c r="A91" s="27"/>
      <c r="B91" s="12" t="s">
        <v>104</v>
      </c>
      <c r="C91" s="12">
        <f t="shared" si="4"/>
        <v>15</v>
      </c>
      <c r="D91" s="12"/>
      <c r="E91" s="12"/>
      <c r="F91" s="12"/>
      <c r="G91" s="12">
        <v>15</v>
      </c>
      <c r="H91" s="12"/>
      <c r="I91" s="8">
        <f t="shared" si="5"/>
        <v>15</v>
      </c>
      <c r="J91" s="9"/>
    </row>
    <row r="92" spans="1:10" x14ac:dyDescent="0.15">
      <c r="A92" s="27"/>
      <c r="B92" s="12" t="s">
        <v>105</v>
      </c>
      <c r="C92" s="12">
        <f t="shared" si="4"/>
        <v>15</v>
      </c>
      <c r="D92" s="12"/>
      <c r="E92" s="12"/>
      <c r="F92" s="12"/>
      <c r="G92" s="12">
        <v>15</v>
      </c>
      <c r="H92" s="12"/>
      <c r="I92" s="8">
        <f t="shared" si="5"/>
        <v>15</v>
      </c>
      <c r="J92" s="9"/>
    </row>
    <row r="93" spans="1:10" x14ac:dyDescent="0.15">
      <c r="A93" s="27"/>
      <c r="B93" s="12" t="s">
        <v>106</v>
      </c>
      <c r="C93" s="12">
        <f t="shared" si="4"/>
        <v>33.68</v>
      </c>
      <c r="D93" s="12">
        <v>13.68</v>
      </c>
      <c r="E93" s="12"/>
      <c r="F93" s="12"/>
      <c r="G93" s="12">
        <v>20</v>
      </c>
      <c r="H93" s="12"/>
      <c r="I93" s="8">
        <f t="shared" si="5"/>
        <v>33.68</v>
      </c>
      <c r="J93" s="9"/>
    </row>
    <row r="94" spans="1:10" x14ac:dyDescent="0.15">
      <c r="A94" s="27"/>
      <c r="B94" s="12" t="s">
        <v>107</v>
      </c>
      <c r="C94" s="12">
        <f t="shared" si="4"/>
        <v>45.15</v>
      </c>
      <c r="D94" s="12">
        <v>30.15</v>
      </c>
      <c r="E94" s="12"/>
      <c r="F94" s="12"/>
      <c r="G94" s="12">
        <v>15</v>
      </c>
      <c r="H94" s="12"/>
      <c r="I94" s="8">
        <f t="shared" si="5"/>
        <v>45.15</v>
      </c>
      <c r="J94" s="9"/>
    </row>
    <row r="95" spans="1:10" x14ac:dyDescent="0.15">
      <c r="A95" s="27" t="s">
        <v>108</v>
      </c>
      <c r="B95" s="8" t="s">
        <v>109</v>
      </c>
      <c r="C95" s="8">
        <f t="shared" si="4"/>
        <v>496.71000000000004</v>
      </c>
      <c r="D95" s="8">
        <f>SUM(D96:D102)</f>
        <v>154.71</v>
      </c>
      <c r="E95" s="8"/>
      <c r="F95" s="8"/>
      <c r="G95" s="8">
        <v>92</v>
      </c>
      <c r="H95" s="8">
        <v>250</v>
      </c>
      <c r="I95" s="8">
        <f>SUM(I96:I102)</f>
        <v>496.71</v>
      </c>
      <c r="J95" s="10"/>
    </row>
    <row r="96" spans="1:10" x14ac:dyDescent="0.15">
      <c r="A96" s="27"/>
      <c r="B96" s="11" t="s">
        <v>5</v>
      </c>
      <c r="C96" s="12">
        <f t="shared" si="4"/>
        <v>267.13</v>
      </c>
      <c r="D96" s="12">
        <v>5.13</v>
      </c>
      <c r="E96" s="12"/>
      <c r="F96" s="12"/>
      <c r="G96" s="12">
        <v>12</v>
      </c>
      <c r="H96" s="12">
        <v>250</v>
      </c>
      <c r="I96" s="8">
        <f t="shared" si="5"/>
        <v>267.13</v>
      </c>
      <c r="J96" s="9"/>
    </row>
    <row r="97" spans="1:10" x14ac:dyDescent="0.15">
      <c r="A97" s="27"/>
      <c r="B97" s="12" t="s">
        <v>110</v>
      </c>
      <c r="C97" s="12">
        <f t="shared" si="4"/>
        <v>78.41</v>
      </c>
      <c r="D97" s="12">
        <v>58.41</v>
      </c>
      <c r="E97" s="12"/>
      <c r="F97" s="12"/>
      <c r="G97" s="12">
        <v>20</v>
      </c>
      <c r="H97" s="12"/>
      <c r="I97" s="8">
        <f t="shared" si="5"/>
        <v>78.41</v>
      </c>
      <c r="J97" s="9"/>
    </row>
    <row r="98" spans="1:10" x14ac:dyDescent="0.15">
      <c r="A98" s="27"/>
      <c r="B98" s="12" t="s">
        <v>111</v>
      </c>
      <c r="C98" s="12">
        <f t="shared" si="4"/>
        <v>51.39</v>
      </c>
      <c r="D98" s="12">
        <v>51.39</v>
      </c>
      <c r="E98" s="12"/>
      <c r="F98" s="12"/>
      <c r="G98" s="12"/>
      <c r="H98" s="12"/>
      <c r="I98" s="8">
        <f t="shared" si="5"/>
        <v>51.39</v>
      </c>
      <c r="J98" s="9"/>
    </row>
    <row r="99" spans="1:10" x14ac:dyDescent="0.15">
      <c r="A99" s="27"/>
      <c r="B99" s="12" t="s">
        <v>112</v>
      </c>
      <c r="C99" s="12">
        <f t="shared" si="4"/>
        <v>50.15</v>
      </c>
      <c r="D99" s="12">
        <v>30.15</v>
      </c>
      <c r="E99" s="12"/>
      <c r="F99" s="12"/>
      <c r="G99" s="12">
        <v>20</v>
      </c>
      <c r="H99" s="12"/>
      <c r="I99" s="8">
        <f t="shared" si="5"/>
        <v>50.15</v>
      </c>
      <c r="J99" s="9"/>
    </row>
    <row r="100" spans="1:10" x14ac:dyDescent="0.15">
      <c r="A100" s="27"/>
      <c r="B100" s="12" t="s">
        <v>113</v>
      </c>
      <c r="C100" s="12">
        <f t="shared" si="4"/>
        <v>21.35</v>
      </c>
      <c r="D100" s="12">
        <v>1.35</v>
      </c>
      <c r="E100" s="12"/>
      <c r="F100" s="12"/>
      <c r="G100" s="12">
        <v>20</v>
      </c>
      <c r="H100" s="12"/>
      <c r="I100" s="8">
        <f t="shared" si="5"/>
        <v>21.35</v>
      </c>
      <c r="J100" s="9"/>
    </row>
    <row r="101" spans="1:10" x14ac:dyDescent="0.15">
      <c r="A101" s="27"/>
      <c r="B101" s="12" t="s">
        <v>114</v>
      </c>
      <c r="C101" s="12">
        <f t="shared" si="4"/>
        <v>27.56</v>
      </c>
      <c r="D101" s="12">
        <v>7.56</v>
      </c>
      <c r="E101" s="12"/>
      <c r="F101" s="12"/>
      <c r="G101" s="12">
        <v>20</v>
      </c>
      <c r="H101" s="12"/>
      <c r="I101" s="8">
        <f t="shared" si="5"/>
        <v>27.56</v>
      </c>
      <c r="J101" s="9"/>
    </row>
    <row r="102" spans="1:10" x14ac:dyDescent="0.15">
      <c r="A102" s="27"/>
      <c r="B102" s="12" t="s">
        <v>115</v>
      </c>
      <c r="C102" s="12">
        <f t="shared" si="4"/>
        <v>0.72</v>
      </c>
      <c r="D102" s="12">
        <v>0.72</v>
      </c>
      <c r="E102" s="12"/>
      <c r="F102" s="12"/>
      <c r="G102" s="12"/>
      <c r="H102" s="12"/>
      <c r="I102" s="8">
        <f t="shared" si="5"/>
        <v>0.72</v>
      </c>
      <c r="J102" s="9"/>
    </row>
    <row r="103" spans="1:10" x14ac:dyDescent="0.15">
      <c r="A103" s="27" t="s">
        <v>116</v>
      </c>
      <c r="B103" s="8" t="s">
        <v>117</v>
      </c>
      <c r="C103" s="8">
        <f t="shared" si="4"/>
        <v>1019.51</v>
      </c>
      <c r="D103" s="8">
        <f>SUM(D104:D107)</f>
        <v>85.14</v>
      </c>
      <c r="E103" s="8">
        <v>802.37</v>
      </c>
      <c r="F103" s="8"/>
      <c r="G103" s="8">
        <v>32</v>
      </c>
      <c r="H103" s="8">
        <v>100</v>
      </c>
      <c r="I103" s="8">
        <f>SUM(I104:I107)</f>
        <v>217.14</v>
      </c>
      <c r="J103" s="10"/>
    </row>
    <row r="104" spans="1:10" x14ac:dyDescent="0.15">
      <c r="A104" s="27"/>
      <c r="B104" s="11" t="s">
        <v>5</v>
      </c>
      <c r="C104" s="12">
        <f t="shared" ref="C104:C127" si="6">SUM(D104:H104)</f>
        <v>126.75999999999999</v>
      </c>
      <c r="D104" s="12">
        <v>14.76</v>
      </c>
      <c r="E104" s="12"/>
      <c r="F104" s="12"/>
      <c r="G104" s="12">
        <v>12</v>
      </c>
      <c r="H104" s="12">
        <v>100</v>
      </c>
      <c r="I104" s="8">
        <f t="shared" si="5"/>
        <v>126.75999999999999</v>
      </c>
      <c r="J104" s="9"/>
    </row>
    <row r="105" spans="1:10" x14ac:dyDescent="0.15">
      <c r="A105" s="27"/>
      <c r="B105" s="12" t="s">
        <v>118</v>
      </c>
      <c r="C105" s="12">
        <f t="shared" si="6"/>
        <v>2.25</v>
      </c>
      <c r="D105" s="12">
        <v>2.25</v>
      </c>
      <c r="E105" s="12"/>
      <c r="F105" s="12"/>
      <c r="G105" s="12"/>
      <c r="H105" s="12"/>
      <c r="I105" s="8">
        <f t="shared" si="5"/>
        <v>2.25</v>
      </c>
      <c r="J105" s="9"/>
    </row>
    <row r="106" spans="1:10" x14ac:dyDescent="0.15">
      <c r="A106" s="27"/>
      <c r="B106" s="12" t="s">
        <v>119</v>
      </c>
      <c r="C106" s="12">
        <f t="shared" si="6"/>
        <v>11.7</v>
      </c>
      <c r="D106" s="12">
        <v>11.7</v>
      </c>
      <c r="E106" s="12"/>
      <c r="F106" s="12"/>
      <c r="G106" s="12"/>
      <c r="H106" s="12"/>
      <c r="I106" s="8">
        <f t="shared" si="5"/>
        <v>11.7</v>
      </c>
      <c r="J106" s="9"/>
    </row>
    <row r="107" spans="1:10" ht="38.25" x14ac:dyDescent="0.15">
      <c r="A107" s="27"/>
      <c r="B107" s="12" t="s">
        <v>120</v>
      </c>
      <c r="C107" s="12">
        <f t="shared" si="6"/>
        <v>878.8</v>
      </c>
      <c r="D107" s="12">
        <v>56.43</v>
      </c>
      <c r="E107" s="12">
        <v>802.37</v>
      </c>
      <c r="F107" s="12"/>
      <c r="G107" s="12">
        <v>20</v>
      </c>
      <c r="H107" s="12"/>
      <c r="I107" s="8">
        <f t="shared" si="5"/>
        <v>76.430000000000007</v>
      </c>
      <c r="J107" s="13" t="s">
        <v>140</v>
      </c>
    </row>
    <row r="108" spans="1:10" x14ac:dyDescent="0.15">
      <c r="A108" s="27" t="s">
        <v>121</v>
      </c>
      <c r="B108" s="8" t="s">
        <v>122</v>
      </c>
      <c r="C108" s="8">
        <f t="shared" si="6"/>
        <v>5522.52</v>
      </c>
      <c r="D108" s="8">
        <f>SUM(D109:D119)</f>
        <v>127.07999999999998</v>
      </c>
      <c r="E108" s="8">
        <v>4717.6400000000003</v>
      </c>
      <c r="F108" s="8">
        <v>335.8</v>
      </c>
      <c r="G108" s="8">
        <v>152</v>
      </c>
      <c r="H108" s="8">
        <v>190</v>
      </c>
      <c r="I108" s="8">
        <f>SUM(I109:I120)</f>
        <v>804.88000000000022</v>
      </c>
      <c r="J108" s="10"/>
    </row>
    <row r="109" spans="1:10" x14ac:dyDescent="0.15">
      <c r="A109" s="27"/>
      <c r="B109" s="11" t="s">
        <v>5</v>
      </c>
      <c r="C109" s="12">
        <f t="shared" si="6"/>
        <v>207.4</v>
      </c>
      <c r="D109" s="12">
        <v>5.4</v>
      </c>
      <c r="E109" s="12"/>
      <c r="F109" s="12"/>
      <c r="G109" s="12">
        <v>12</v>
      </c>
      <c r="H109" s="12">
        <v>190</v>
      </c>
      <c r="I109" s="8">
        <f t="shared" si="5"/>
        <v>207.4</v>
      </c>
      <c r="J109" s="9"/>
    </row>
    <row r="110" spans="1:10" ht="38.25" x14ac:dyDescent="0.15">
      <c r="A110" s="27"/>
      <c r="B110" s="12" t="s">
        <v>123</v>
      </c>
      <c r="C110" s="12">
        <f t="shared" si="6"/>
        <v>3653.52</v>
      </c>
      <c r="D110" s="12">
        <v>23.49</v>
      </c>
      <c r="E110" s="12">
        <v>3630.03</v>
      </c>
      <c r="F110" s="12"/>
      <c r="G110" s="12"/>
      <c r="H110" s="12"/>
      <c r="I110" s="8">
        <f t="shared" si="5"/>
        <v>23.49</v>
      </c>
      <c r="J110" s="13" t="s">
        <v>140</v>
      </c>
    </row>
    <row r="111" spans="1:10" x14ac:dyDescent="0.15">
      <c r="A111" s="27"/>
      <c r="B111" s="12" t="s">
        <v>124</v>
      </c>
      <c r="C111" s="12">
        <f t="shared" si="6"/>
        <v>387.57</v>
      </c>
      <c r="D111" s="12">
        <v>31.77</v>
      </c>
      <c r="E111" s="12"/>
      <c r="F111" s="12">
        <v>335.8</v>
      </c>
      <c r="G111" s="12">
        <v>20</v>
      </c>
      <c r="H111" s="12"/>
      <c r="I111" s="8">
        <f t="shared" si="5"/>
        <v>387.57</v>
      </c>
      <c r="J111" s="9"/>
    </row>
    <row r="112" spans="1:10" x14ac:dyDescent="0.15">
      <c r="A112" s="27"/>
      <c r="B112" s="12" t="s">
        <v>125</v>
      </c>
      <c r="C112" s="12">
        <f t="shared" si="6"/>
        <v>23.33</v>
      </c>
      <c r="D112" s="12">
        <v>3.33</v>
      </c>
      <c r="E112" s="12"/>
      <c r="F112" s="12"/>
      <c r="G112" s="12">
        <v>20</v>
      </c>
      <c r="H112" s="12"/>
      <c r="I112" s="8">
        <f t="shared" si="5"/>
        <v>23.33</v>
      </c>
      <c r="J112" s="9"/>
    </row>
    <row r="113" spans="1:10" x14ac:dyDescent="0.15">
      <c r="A113" s="27"/>
      <c r="B113" s="12" t="s">
        <v>126</v>
      </c>
      <c r="C113" s="12">
        <f t="shared" si="6"/>
        <v>2.0699999999999998</v>
      </c>
      <c r="D113" s="12">
        <v>2.0699999999999998</v>
      </c>
      <c r="E113" s="12"/>
      <c r="F113" s="12"/>
      <c r="G113" s="12"/>
      <c r="H113" s="12"/>
      <c r="I113" s="8">
        <f t="shared" si="5"/>
        <v>2.0699999999999998</v>
      </c>
      <c r="J113" s="9"/>
    </row>
    <row r="114" spans="1:10" x14ac:dyDescent="0.15">
      <c r="A114" s="27"/>
      <c r="B114" s="12" t="s">
        <v>127</v>
      </c>
      <c r="C114" s="12">
        <f t="shared" si="6"/>
        <v>1.53</v>
      </c>
      <c r="D114" s="12">
        <v>1.53</v>
      </c>
      <c r="E114" s="12"/>
      <c r="F114" s="12"/>
      <c r="G114" s="12"/>
      <c r="H114" s="12"/>
      <c r="I114" s="8">
        <f t="shared" si="5"/>
        <v>1.53</v>
      </c>
      <c r="J114" s="9"/>
    </row>
    <row r="115" spans="1:10" x14ac:dyDescent="0.15">
      <c r="A115" s="27"/>
      <c r="B115" s="12" t="s">
        <v>128</v>
      </c>
      <c r="C115" s="12">
        <f t="shared" si="6"/>
        <v>537.16999999999996</v>
      </c>
      <c r="D115" s="12">
        <v>8.3699999999999992</v>
      </c>
      <c r="E115" s="12">
        <v>528.79999999999995</v>
      </c>
      <c r="F115" s="12"/>
      <c r="G115" s="12"/>
      <c r="H115" s="12"/>
      <c r="I115" s="8">
        <f t="shared" si="5"/>
        <v>8.3699999999999992</v>
      </c>
      <c r="J115" s="13"/>
    </row>
    <row r="116" spans="1:10" x14ac:dyDescent="0.15">
      <c r="A116" s="27"/>
      <c r="B116" s="12" t="s">
        <v>129</v>
      </c>
      <c r="C116" s="12">
        <f t="shared" si="6"/>
        <v>33.950000000000003</v>
      </c>
      <c r="D116" s="12">
        <v>13.95</v>
      </c>
      <c r="E116" s="12"/>
      <c r="F116" s="12"/>
      <c r="G116" s="12">
        <v>20</v>
      </c>
      <c r="H116" s="12"/>
      <c r="I116" s="8">
        <f t="shared" si="5"/>
        <v>33.950000000000003</v>
      </c>
      <c r="J116" s="9"/>
    </row>
    <row r="117" spans="1:10" ht="38.25" x14ac:dyDescent="0.15">
      <c r="A117" s="27"/>
      <c r="B117" s="12" t="s">
        <v>130</v>
      </c>
      <c r="C117" s="12">
        <f t="shared" si="6"/>
        <v>102.8</v>
      </c>
      <c r="D117" s="12">
        <v>23.49</v>
      </c>
      <c r="E117" s="12">
        <v>59.31</v>
      </c>
      <c r="F117" s="12"/>
      <c r="G117" s="12">
        <v>20</v>
      </c>
      <c r="H117" s="12"/>
      <c r="I117" s="8">
        <f t="shared" si="5"/>
        <v>43.489999999999995</v>
      </c>
      <c r="J117" s="13" t="s">
        <v>140</v>
      </c>
    </row>
    <row r="118" spans="1:10" x14ac:dyDescent="0.15">
      <c r="A118" s="27"/>
      <c r="B118" s="12" t="s">
        <v>131</v>
      </c>
      <c r="C118" s="12">
        <f t="shared" si="6"/>
        <v>23.33</v>
      </c>
      <c r="D118" s="12">
        <v>3.33</v>
      </c>
      <c r="E118" s="12"/>
      <c r="F118" s="12"/>
      <c r="G118" s="12">
        <v>20</v>
      </c>
      <c r="H118" s="12"/>
      <c r="I118" s="8">
        <f t="shared" si="5"/>
        <v>23.33</v>
      </c>
      <c r="J118" s="9"/>
    </row>
    <row r="119" spans="1:10" ht="38.25" x14ac:dyDescent="0.15">
      <c r="A119" s="27"/>
      <c r="B119" s="12" t="s">
        <v>132</v>
      </c>
      <c r="C119" s="12">
        <f t="shared" si="6"/>
        <v>529.85</v>
      </c>
      <c r="D119" s="12">
        <v>10.35</v>
      </c>
      <c r="E119" s="12">
        <v>499.5</v>
      </c>
      <c r="F119" s="12"/>
      <c r="G119" s="12">
        <v>20</v>
      </c>
      <c r="H119" s="12"/>
      <c r="I119" s="8">
        <f t="shared" si="5"/>
        <v>30.35</v>
      </c>
      <c r="J119" s="13" t="s">
        <v>140</v>
      </c>
    </row>
    <row r="120" spans="1:10" x14ac:dyDescent="0.15">
      <c r="A120" s="27"/>
      <c r="B120" s="12" t="s">
        <v>133</v>
      </c>
      <c r="C120" s="12">
        <f t="shared" si="6"/>
        <v>20</v>
      </c>
      <c r="D120" s="12"/>
      <c r="E120" s="12"/>
      <c r="F120" s="12"/>
      <c r="G120" s="12">
        <v>20</v>
      </c>
      <c r="H120" s="12"/>
      <c r="I120" s="8">
        <f t="shared" si="5"/>
        <v>20</v>
      </c>
      <c r="J120" s="9"/>
    </row>
    <row r="121" spans="1:10" x14ac:dyDescent="0.15">
      <c r="A121" s="27" t="s">
        <v>134</v>
      </c>
      <c r="B121" s="8" t="s">
        <v>135</v>
      </c>
      <c r="C121" s="8">
        <f t="shared" si="6"/>
        <v>385.22</v>
      </c>
      <c r="D121" s="8">
        <v>130.72999999999999</v>
      </c>
      <c r="E121" s="8">
        <v>0.91</v>
      </c>
      <c r="F121" s="8"/>
      <c r="G121" s="8">
        <v>92</v>
      </c>
      <c r="H121" s="8">
        <v>161.58000000000001</v>
      </c>
      <c r="I121" s="8">
        <f>SUM(I122:I127)</f>
        <v>384.31</v>
      </c>
      <c r="J121" s="10"/>
    </row>
    <row r="122" spans="1:10" x14ac:dyDescent="0.15">
      <c r="A122" s="27"/>
      <c r="B122" s="11" t="s">
        <v>4</v>
      </c>
      <c r="C122" s="12">
        <f t="shared" si="6"/>
        <v>224.31</v>
      </c>
      <c r="D122" s="12">
        <v>130.72999999999999</v>
      </c>
      <c r="E122" s="12"/>
      <c r="F122" s="12"/>
      <c r="G122" s="12">
        <v>12</v>
      </c>
      <c r="H122" s="12">
        <v>81.58</v>
      </c>
      <c r="I122" s="8">
        <f t="shared" si="5"/>
        <v>224.31</v>
      </c>
      <c r="J122" s="9"/>
    </row>
    <row r="123" spans="1:10" ht="45" x14ac:dyDescent="0.15">
      <c r="A123" s="27"/>
      <c r="B123" s="11" t="s">
        <v>1</v>
      </c>
      <c r="C123" s="12">
        <f t="shared" si="6"/>
        <v>80.91</v>
      </c>
      <c r="D123" s="12"/>
      <c r="E123" s="12">
        <v>0.91</v>
      </c>
      <c r="F123" s="12"/>
      <c r="G123" s="12"/>
      <c r="H123" s="12">
        <v>80</v>
      </c>
      <c r="I123" s="8">
        <f t="shared" si="5"/>
        <v>80</v>
      </c>
      <c r="J123" s="14" t="s">
        <v>141</v>
      </c>
    </row>
    <row r="124" spans="1:10" x14ac:dyDescent="0.15">
      <c r="A124" s="27"/>
      <c r="B124" s="12" t="s">
        <v>136</v>
      </c>
      <c r="C124" s="12">
        <f t="shared" si="6"/>
        <v>20</v>
      </c>
      <c r="D124" s="12"/>
      <c r="E124" s="12"/>
      <c r="F124" s="12"/>
      <c r="G124" s="12">
        <v>20</v>
      </c>
      <c r="H124" s="12"/>
      <c r="I124" s="8">
        <f t="shared" si="5"/>
        <v>20</v>
      </c>
      <c r="J124" s="9"/>
    </row>
    <row r="125" spans="1:10" x14ac:dyDescent="0.15">
      <c r="A125" s="27"/>
      <c r="B125" s="12" t="s">
        <v>137</v>
      </c>
      <c r="C125" s="12">
        <f t="shared" si="6"/>
        <v>20</v>
      </c>
      <c r="D125" s="12"/>
      <c r="E125" s="12"/>
      <c r="F125" s="12"/>
      <c r="G125" s="12">
        <v>20</v>
      </c>
      <c r="H125" s="12"/>
      <c r="I125" s="8">
        <f t="shared" si="5"/>
        <v>20</v>
      </c>
      <c r="J125" s="9"/>
    </row>
    <row r="126" spans="1:10" x14ac:dyDescent="0.15">
      <c r="A126" s="27"/>
      <c r="B126" s="12" t="s">
        <v>138</v>
      </c>
      <c r="C126" s="12">
        <f t="shared" si="6"/>
        <v>20</v>
      </c>
      <c r="D126" s="12"/>
      <c r="E126" s="12"/>
      <c r="F126" s="12"/>
      <c r="G126" s="12">
        <v>20</v>
      </c>
      <c r="H126" s="12"/>
      <c r="I126" s="8">
        <f t="shared" si="5"/>
        <v>20</v>
      </c>
      <c r="J126" s="9"/>
    </row>
    <row r="127" spans="1:10" x14ac:dyDescent="0.15">
      <c r="A127" s="27"/>
      <c r="B127" s="12" t="s">
        <v>139</v>
      </c>
      <c r="C127" s="12">
        <f t="shared" si="6"/>
        <v>20</v>
      </c>
      <c r="D127" s="12"/>
      <c r="E127" s="12"/>
      <c r="F127" s="12"/>
      <c r="G127" s="12">
        <v>20</v>
      </c>
      <c r="H127" s="12"/>
      <c r="I127" s="8">
        <f t="shared" si="5"/>
        <v>20</v>
      </c>
      <c r="J127" s="9"/>
    </row>
  </sheetData>
  <mergeCells count="22">
    <mergeCell ref="A95:A102"/>
    <mergeCell ref="A103:A107"/>
    <mergeCell ref="A108:A120"/>
    <mergeCell ref="A121:A127"/>
    <mergeCell ref="B4:B5"/>
    <mergeCell ref="A47:A58"/>
    <mergeCell ref="A59:A69"/>
    <mergeCell ref="A70:A75"/>
    <mergeCell ref="A76:A84"/>
    <mergeCell ref="A85:A94"/>
    <mergeCell ref="A7:A13"/>
    <mergeCell ref="A14:A20"/>
    <mergeCell ref="A21:A26"/>
    <mergeCell ref="A27:A35"/>
    <mergeCell ref="A36:A46"/>
    <mergeCell ref="A2:J2"/>
    <mergeCell ref="A3:J3"/>
    <mergeCell ref="C4:H4"/>
    <mergeCell ref="A6:B6"/>
    <mergeCell ref="A4:A5"/>
    <mergeCell ref="I4:I5"/>
    <mergeCell ref="J4:J5"/>
  </mergeCells>
  <phoneticPr fontId="2" type="noConversion"/>
  <pageMargins left="0.70833333333333304" right="0.70833333333333304" top="0.74791666666666701" bottom="0.74791666666666701" header="0.31458333333333299" footer="0.31458333333333299"/>
  <pageSetup paperSize="9" scale="66" fitToHeight="0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2" type="noConversion"/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谷治军</dc:creator>
  <cp:lastModifiedBy>韩义 10.104.98.97</cp:lastModifiedBy>
  <cp:lastPrinted>2019-04-24T02:04:00Z</cp:lastPrinted>
  <dcterms:created xsi:type="dcterms:W3CDTF">2019-04-24T00:26:00Z</dcterms:created>
  <dcterms:modified xsi:type="dcterms:W3CDTF">2019-05-15T01:52:05Z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