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01\Desktop\2020年预算公开相关资料\各单位\已看\财政局\"/>
    </mc:Choice>
  </mc:AlternateContent>
  <xr:revisionPtr revIDLastSave="0" documentId="13_ncr:1_{BABF56B0-D5AA-4E08-8A46-150AFA4ED20C}" xr6:coauthVersionLast="45" xr6:coauthVersionMax="45" xr10:uidLastSave="{00000000-0000-0000-0000-000000000000}"/>
  <bookViews>
    <workbookView xWindow="-108" yWindow="-108" windowWidth="23256" windowHeight="12576" firstSheet="26" activeTab="26" xr2:uid="{00000000-000D-0000-FFFF-FFFF00000000}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部门支出总表!$A$1:$L$16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'绩效目标-附表'!$A$1:$E$11</definedName>
    <definedName name="_xlnm.Print_Area" localSheetId="28">绩效目标整体申报!$A$1:$X$6</definedName>
    <definedName name="_xlnm.Print_Area" localSheetId="24">经费拨款!$A$1:$Q$17</definedName>
    <definedName name="_xlnm.Print_Area" localSheetId="25">'经费拨款（政府预算）'!$A$1:$Q$17</definedName>
    <definedName name="_xlnm.Print_Area" localSheetId="27">三公!$A$1:$G$8</definedName>
    <definedName name="_xlnm.Print_Area" localSheetId="29">项目绩效目标申报表!$A$1:$BA$14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'一般-商品和服务支出'!$A$1:$AF$10</definedName>
    <definedName name="_xlnm.Print_Area" localSheetId="13">一般预算基本支出表!$A$1:$I$16</definedName>
    <definedName name="_xlnm.Print_Area" localSheetId="12">一般预算支出表!$A$1:$S$17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专项!$A$1:$I$11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68" l="1"/>
  <c r="S10" i="68"/>
  <c r="R10" i="68"/>
  <c r="Q10" i="68"/>
  <c r="P10" i="68"/>
  <c r="O10" i="68"/>
  <c r="N10" i="68"/>
  <c r="M10" i="68"/>
  <c r="L10" i="68"/>
  <c r="K10" i="68"/>
  <c r="G7" i="44"/>
  <c r="F7" i="44"/>
  <c r="E7" i="44"/>
  <c r="D7" i="44"/>
  <c r="D6" i="44" s="1"/>
  <c r="C7" i="44"/>
  <c r="B7" i="44"/>
  <c r="G6" i="44"/>
  <c r="F6" i="44"/>
  <c r="E6" i="44"/>
  <c r="C6" i="44"/>
  <c r="B6" i="44"/>
  <c r="I6" i="40"/>
  <c r="H6" i="40"/>
  <c r="G6" i="40"/>
  <c r="F6" i="40"/>
  <c r="E6" i="40"/>
  <c r="D6" i="40"/>
  <c r="C6" i="40"/>
  <c r="B6" i="40"/>
  <c r="Q16" i="63"/>
  <c r="P16" i="63"/>
  <c r="O16" i="63"/>
  <c r="N16" i="63"/>
  <c r="N15" i="63" s="1"/>
  <c r="M16" i="63"/>
  <c r="L16" i="63"/>
  <c r="K16" i="63"/>
  <c r="J16" i="63"/>
  <c r="J15" i="63" s="1"/>
  <c r="I16" i="63"/>
  <c r="H16" i="63"/>
  <c r="G16" i="63"/>
  <c r="F16" i="63"/>
  <c r="F15" i="63" s="1"/>
  <c r="E16" i="63"/>
  <c r="Q15" i="63"/>
  <c r="P15" i="63"/>
  <c r="O15" i="63"/>
  <c r="M15" i="63"/>
  <c r="L15" i="63"/>
  <c r="K15" i="63"/>
  <c r="I15" i="63"/>
  <c r="H15" i="63"/>
  <c r="G15" i="63"/>
  <c r="E15" i="63"/>
  <c r="Q13" i="63"/>
  <c r="P13" i="63"/>
  <c r="P12" i="63" s="1"/>
  <c r="P7" i="63" s="1"/>
  <c r="O13" i="63"/>
  <c r="N13" i="63"/>
  <c r="M13" i="63"/>
  <c r="L13" i="63"/>
  <c r="L12" i="63" s="1"/>
  <c r="L7" i="63" s="1"/>
  <c r="K13" i="63"/>
  <c r="J13" i="63"/>
  <c r="I13" i="63"/>
  <c r="H13" i="63"/>
  <c r="H12" i="63" s="1"/>
  <c r="H7" i="63" s="1"/>
  <c r="G13" i="63"/>
  <c r="F13" i="63"/>
  <c r="E13" i="63"/>
  <c r="Q12" i="63"/>
  <c r="Q7" i="63" s="1"/>
  <c r="O12" i="63"/>
  <c r="N12" i="63"/>
  <c r="M12" i="63"/>
  <c r="M7" i="63" s="1"/>
  <c r="K12" i="63"/>
  <c r="J12" i="63"/>
  <c r="I12" i="63"/>
  <c r="I7" i="63" s="1"/>
  <c r="G12" i="63"/>
  <c r="F12" i="63"/>
  <c r="E12" i="63"/>
  <c r="E7" i="63" s="1"/>
  <c r="Q9" i="63"/>
  <c r="P9" i="63"/>
  <c r="O9" i="63"/>
  <c r="N9" i="63"/>
  <c r="N8" i="63" s="1"/>
  <c r="N7" i="63" s="1"/>
  <c r="M9" i="63"/>
  <c r="L9" i="63"/>
  <c r="K9" i="63"/>
  <c r="J9" i="63"/>
  <c r="J8" i="63" s="1"/>
  <c r="J7" i="63" s="1"/>
  <c r="I9" i="63"/>
  <c r="H9" i="63"/>
  <c r="G9" i="63"/>
  <c r="F9" i="63"/>
  <c r="F8" i="63" s="1"/>
  <c r="F7" i="63" s="1"/>
  <c r="E9" i="63"/>
  <c r="Q8" i="63"/>
  <c r="P8" i="63"/>
  <c r="O8" i="63"/>
  <c r="O7" i="63" s="1"/>
  <c r="M8" i="63"/>
  <c r="L8" i="63"/>
  <c r="K8" i="63"/>
  <c r="K7" i="63" s="1"/>
  <c r="I8" i="63"/>
  <c r="H8" i="63"/>
  <c r="G8" i="63"/>
  <c r="G7" i="63" s="1"/>
  <c r="E8" i="63"/>
  <c r="Q16" i="47"/>
  <c r="Q15" i="47" s="1"/>
  <c r="P16" i="47"/>
  <c r="O16" i="47"/>
  <c r="N16" i="47"/>
  <c r="M16" i="47"/>
  <c r="M15" i="47" s="1"/>
  <c r="L16" i="47"/>
  <c r="K16" i="47"/>
  <c r="J16" i="47"/>
  <c r="I16" i="47"/>
  <c r="I15" i="47" s="1"/>
  <c r="H16" i="47"/>
  <c r="G16" i="47"/>
  <c r="F16" i="47"/>
  <c r="E16" i="47"/>
  <c r="E15" i="47" s="1"/>
  <c r="P15" i="47"/>
  <c r="O15" i="47"/>
  <c r="N15" i="47"/>
  <c r="L15" i="47"/>
  <c r="K15" i="47"/>
  <c r="J15" i="47"/>
  <c r="H15" i="47"/>
  <c r="G15" i="47"/>
  <c r="F15" i="47"/>
  <c r="Q13" i="47"/>
  <c r="P13" i="47"/>
  <c r="O13" i="47"/>
  <c r="O12" i="47" s="1"/>
  <c r="O7" i="47" s="1"/>
  <c r="N13" i="47"/>
  <c r="M13" i="47"/>
  <c r="L13" i="47"/>
  <c r="K13" i="47"/>
  <c r="K12" i="47" s="1"/>
  <c r="J13" i="47"/>
  <c r="I13" i="47"/>
  <c r="H13" i="47"/>
  <c r="G13" i="47"/>
  <c r="G12" i="47" s="1"/>
  <c r="F13" i="47"/>
  <c r="E13" i="47"/>
  <c r="Q12" i="47"/>
  <c r="P12" i="47"/>
  <c r="P7" i="47" s="1"/>
  <c r="N12" i="47"/>
  <c r="M12" i="47"/>
  <c r="L12" i="47"/>
  <c r="L7" i="47" s="1"/>
  <c r="J12" i="47"/>
  <c r="I12" i="47"/>
  <c r="H12" i="47"/>
  <c r="H7" i="47" s="1"/>
  <c r="F12" i="47"/>
  <c r="E12" i="47"/>
  <c r="Q9" i="47"/>
  <c r="Q8" i="47" s="1"/>
  <c r="Q7" i="47" s="1"/>
  <c r="P9" i="47"/>
  <c r="O9" i="47"/>
  <c r="N9" i="47"/>
  <c r="M9" i="47"/>
  <c r="M8" i="47" s="1"/>
  <c r="M7" i="47" s="1"/>
  <c r="L9" i="47"/>
  <c r="K9" i="47"/>
  <c r="J9" i="47"/>
  <c r="I9" i="47"/>
  <c r="I8" i="47" s="1"/>
  <c r="I7" i="47" s="1"/>
  <c r="H9" i="47"/>
  <c r="G9" i="47"/>
  <c r="F9" i="47"/>
  <c r="E9" i="47"/>
  <c r="E8" i="47" s="1"/>
  <c r="E7" i="47" s="1"/>
  <c r="P8" i="47"/>
  <c r="O8" i="47"/>
  <c r="N8" i="47"/>
  <c r="N7" i="47" s="1"/>
  <c r="L8" i="47"/>
  <c r="K8" i="47"/>
  <c r="J8" i="47"/>
  <c r="J7" i="47" s="1"/>
  <c r="H8" i="47"/>
  <c r="G8" i="47"/>
  <c r="F8" i="47"/>
  <c r="K7" i="47"/>
  <c r="G7" i="47"/>
  <c r="J8" i="67"/>
  <c r="I8" i="67"/>
  <c r="I7" i="67" s="1"/>
  <c r="H8" i="67"/>
  <c r="G8" i="67"/>
  <c r="F8" i="67"/>
  <c r="E8" i="67"/>
  <c r="E7" i="67" s="1"/>
  <c r="J7" i="67"/>
  <c r="H7" i="67"/>
  <c r="G7" i="67"/>
  <c r="G6" i="67" s="1"/>
  <c r="F7" i="67"/>
  <c r="J6" i="67"/>
  <c r="I6" i="67"/>
  <c r="H6" i="67"/>
  <c r="F6" i="67"/>
  <c r="E6" i="67"/>
  <c r="P8" i="30"/>
  <c r="O8" i="30"/>
  <c r="N8" i="30"/>
  <c r="M8" i="30"/>
  <c r="L8" i="30"/>
  <c r="K8" i="30"/>
  <c r="J8" i="30"/>
  <c r="I8" i="30"/>
  <c r="H8" i="30"/>
  <c r="G8" i="30"/>
  <c r="F8" i="30"/>
  <c r="E8" i="30"/>
  <c r="P7" i="30"/>
  <c r="O7" i="30"/>
  <c r="N7" i="30"/>
  <c r="M7" i="30"/>
  <c r="L7" i="30"/>
  <c r="K7" i="30"/>
  <c r="J7" i="30"/>
  <c r="I7" i="30"/>
  <c r="H7" i="30"/>
  <c r="G7" i="30"/>
  <c r="F7" i="30"/>
  <c r="E7" i="30"/>
  <c r="P6" i="30"/>
  <c r="O6" i="30"/>
  <c r="N6" i="30"/>
  <c r="M6" i="30"/>
  <c r="L6" i="30"/>
  <c r="K6" i="30"/>
  <c r="J6" i="30"/>
  <c r="I6" i="30"/>
  <c r="H6" i="30"/>
  <c r="G6" i="30"/>
  <c r="F6" i="30"/>
  <c r="E6" i="30"/>
  <c r="S8" i="66"/>
  <c r="R8" i="66"/>
  <c r="Q8" i="66"/>
  <c r="P8" i="66"/>
  <c r="P7" i="66" s="1"/>
  <c r="P6" i="66" s="1"/>
  <c r="O8" i="66"/>
  <c r="N8" i="66"/>
  <c r="M8" i="66"/>
  <c r="L8" i="66"/>
  <c r="L7" i="66" s="1"/>
  <c r="L6" i="66" s="1"/>
  <c r="K8" i="66"/>
  <c r="J8" i="66"/>
  <c r="I8" i="66"/>
  <c r="H8" i="66"/>
  <c r="H7" i="66" s="1"/>
  <c r="H6" i="66" s="1"/>
  <c r="G8" i="66"/>
  <c r="F8" i="66"/>
  <c r="E8" i="66"/>
  <c r="S7" i="66"/>
  <c r="S6" i="66" s="1"/>
  <c r="R7" i="66"/>
  <c r="Q7" i="66"/>
  <c r="O7" i="66"/>
  <c r="O6" i="66" s="1"/>
  <c r="N7" i="66"/>
  <c r="M7" i="66"/>
  <c r="K7" i="66"/>
  <c r="K6" i="66" s="1"/>
  <c r="J7" i="66"/>
  <c r="I7" i="66"/>
  <c r="G7" i="66"/>
  <c r="G6" i="66" s="1"/>
  <c r="F7" i="66"/>
  <c r="E7" i="66"/>
  <c r="R6" i="66"/>
  <c r="Q6" i="66"/>
  <c r="N6" i="66"/>
  <c r="M6" i="66"/>
  <c r="J6" i="66"/>
  <c r="I6" i="66"/>
  <c r="F6" i="66"/>
  <c r="E6" i="66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M14" i="58"/>
  <c r="L14" i="58"/>
  <c r="K14" i="58"/>
  <c r="K13" i="58" s="1"/>
  <c r="J14" i="58"/>
  <c r="I14" i="58"/>
  <c r="H14" i="58"/>
  <c r="G14" i="58"/>
  <c r="G13" i="58" s="1"/>
  <c r="F14" i="58"/>
  <c r="E14" i="58"/>
  <c r="M13" i="58"/>
  <c r="L13" i="58"/>
  <c r="J13" i="58"/>
  <c r="I13" i="58"/>
  <c r="H13" i="58"/>
  <c r="F13" i="58"/>
  <c r="E13" i="58"/>
  <c r="M11" i="58"/>
  <c r="M10" i="58" s="1"/>
  <c r="M6" i="58" s="1"/>
  <c r="L11" i="58"/>
  <c r="K11" i="58"/>
  <c r="J11" i="58"/>
  <c r="I11" i="58"/>
  <c r="I10" i="58" s="1"/>
  <c r="H11" i="58"/>
  <c r="G11" i="58"/>
  <c r="F11" i="58"/>
  <c r="E11" i="58"/>
  <c r="E10" i="58" s="1"/>
  <c r="L10" i="58"/>
  <c r="K10" i="58"/>
  <c r="J10" i="58"/>
  <c r="J6" i="58" s="1"/>
  <c r="H10" i="58"/>
  <c r="G10" i="58"/>
  <c r="F10" i="58"/>
  <c r="F6" i="58" s="1"/>
  <c r="M8" i="58"/>
  <c r="L8" i="58"/>
  <c r="K8" i="58"/>
  <c r="K7" i="58" s="1"/>
  <c r="K6" i="58" s="1"/>
  <c r="J8" i="58"/>
  <c r="I8" i="58"/>
  <c r="H8" i="58"/>
  <c r="G8" i="58"/>
  <c r="G7" i="58" s="1"/>
  <c r="G6" i="58" s="1"/>
  <c r="F8" i="58"/>
  <c r="E8" i="58"/>
  <c r="M7" i="58"/>
  <c r="L7" i="58"/>
  <c r="L6" i="58" s="1"/>
  <c r="J7" i="58"/>
  <c r="I7" i="58"/>
  <c r="H7" i="58"/>
  <c r="F7" i="58"/>
  <c r="E7" i="58"/>
  <c r="I6" i="58"/>
  <c r="E6" i="58"/>
  <c r="V14" i="26"/>
  <c r="T14" i="26"/>
  <c r="S14" i="26"/>
  <c r="R14" i="26"/>
  <c r="R13" i="26" s="1"/>
  <c r="Q14" i="26"/>
  <c r="P14" i="26"/>
  <c r="O14" i="26"/>
  <c r="N14" i="26"/>
  <c r="N13" i="26" s="1"/>
  <c r="M14" i="26"/>
  <c r="L14" i="26"/>
  <c r="K14" i="26"/>
  <c r="J14" i="26"/>
  <c r="J13" i="26" s="1"/>
  <c r="I14" i="26"/>
  <c r="H14" i="26"/>
  <c r="G14" i="26"/>
  <c r="F14" i="26"/>
  <c r="F13" i="26" s="1"/>
  <c r="E14" i="26"/>
  <c r="V13" i="26"/>
  <c r="T13" i="26"/>
  <c r="S13" i="26"/>
  <c r="Q13" i="26"/>
  <c r="P13" i="26"/>
  <c r="O13" i="26"/>
  <c r="M13" i="26"/>
  <c r="L13" i="26"/>
  <c r="K13" i="26"/>
  <c r="I13" i="26"/>
  <c r="H13" i="26"/>
  <c r="G13" i="26"/>
  <c r="E13" i="26"/>
  <c r="V11" i="26"/>
  <c r="T11" i="26"/>
  <c r="T10" i="26" s="1"/>
  <c r="T6" i="26" s="1"/>
  <c r="S11" i="26"/>
  <c r="R11" i="26"/>
  <c r="Q11" i="26"/>
  <c r="P11" i="26"/>
  <c r="P10" i="26" s="1"/>
  <c r="O11" i="26"/>
  <c r="N11" i="26"/>
  <c r="M11" i="26"/>
  <c r="L11" i="26"/>
  <c r="L10" i="26" s="1"/>
  <c r="L6" i="26" s="1"/>
  <c r="K11" i="26"/>
  <c r="J11" i="26"/>
  <c r="I11" i="26"/>
  <c r="H11" i="26"/>
  <c r="H10" i="26" s="1"/>
  <c r="H6" i="26" s="1"/>
  <c r="G11" i="26"/>
  <c r="F11" i="26"/>
  <c r="E11" i="26"/>
  <c r="V10" i="26"/>
  <c r="V6" i="26" s="1"/>
  <c r="S10" i="26"/>
  <c r="R10" i="26"/>
  <c r="Q10" i="26"/>
  <c r="Q6" i="26" s="1"/>
  <c r="O10" i="26"/>
  <c r="N10" i="26"/>
  <c r="M10" i="26"/>
  <c r="M6" i="26" s="1"/>
  <c r="K10" i="26"/>
  <c r="J10" i="26"/>
  <c r="I10" i="26"/>
  <c r="I6" i="26" s="1"/>
  <c r="G10" i="26"/>
  <c r="F10" i="26"/>
  <c r="E10" i="26"/>
  <c r="E6" i="26" s="1"/>
  <c r="V8" i="26"/>
  <c r="T8" i="26"/>
  <c r="S8" i="26"/>
  <c r="R8" i="26"/>
  <c r="R7" i="26" s="1"/>
  <c r="R6" i="26" s="1"/>
  <c r="Q8" i="26"/>
  <c r="P8" i="26"/>
  <c r="O8" i="26"/>
  <c r="N8" i="26"/>
  <c r="N7" i="26" s="1"/>
  <c r="N6" i="26" s="1"/>
  <c r="M8" i="26"/>
  <c r="L8" i="26"/>
  <c r="K8" i="26"/>
  <c r="J8" i="26"/>
  <c r="J7" i="26" s="1"/>
  <c r="J6" i="26" s="1"/>
  <c r="I8" i="26"/>
  <c r="H8" i="26"/>
  <c r="G8" i="26"/>
  <c r="F8" i="26"/>
  <c r="F7" i="26" s="1"/>
  <c r="F6" i="26" s="1"/>
  <c r="E8" i="26"/>
  <c r="V7" i="26"/>
  <c r="T7" i="26"/>
  <c r="S7" i="26"/>
  <c r="S6" i="26" s="1"/>
  <c r="Q7" i="26"/>
  <c r="P7" i="26"/>
  <c r="O7" i="26"/>
  <c r="O6" i="26" s="1"/>
  <c r="M7" i="26"/>
  <c r="L7" i="26"/>
  <c r="K7" i="26"/>
  <c r="K6" i="26" s="1"/>
  <c r="I7" i="26"/>
  <c r="H7" i="26"/>
  <c r="G7" i="26"/>
  <c r="G6" i="26" s="1"/>
  <c r="E7" i="26"/>
  <c r="P6" i="26"/>
  <c r="I15" i="24"/>
  <c r="I14" i="24" s="1"/>
  <c r="H15" i="24"/>
  <c r="G15" i="24"/>
  <c r="G14" i="24" s="1"/>
  <c r="F15" i="24"/>
  <c r="E15" i="24"/>
  <c r="E14" i="24" s="1"/>
  <c r="H14" i="24"/>
  <c r="F14" i="24"/>
  <c r="I12" i="24"/>
  <c r="H12" i="24"/>
  <c r="G12" i="24"/>
  <c r="G11" i="24" s="1"/>
  <c r="G7" i="24" s="1"/>
  <c r="F12" i="24"/>
  <c r="E12" i="24"/>
  <c r="I11" i="24"/>
  <c r="H11" i="24"/>
  <c r="H7" i="24" s="1"/>
  <c r="F11" i="24"/>
  <c r="E11" i="24"/>
  <c r="I9" i="24"/>
  <c r="I8" i="24" s="1"/>
  <c r="I7" i="24" s="1"/>
  <c r="H9" i="24"/>
  <c r="G9" i="24"/>
  <c r="F9" i="24"/>
  <c r="E9" i="24"/>
  <c r="E8" i="24" s="1"/>
  <c r="E7" i="24" s="1"/>
  <c r="H8" i="24"/>
  <c r="G8" i="24"/>
  <c r="F8" i="24"/>
  <c r="S15" i="22"/>
  <c r="R15" i="22"/>
  <c r="R14" i="22" s="1"/>
  <c r="Q15" i="22"/>
  <c r="P15" i="22"/>
  <c r="O15" i="22"/>
  <c r="N15" i="22"/>
  <c r="N14" i="22" s="1"/>
  <c r="M15" i="22"/>
  <c r="L15" i="22"/>
  <c r="K15" i="22"/>
  <c r="J15" i="22"/>
  <c r="J14" i="22" s="1"/>
  <c r="I15" i="22"/>
  <c r="H15" i="22"/>
  <c r="G15" i="22"/>
  <c r="F15" i="22"/>
  <c r="F14" i="22" s="1"/>
  <c r="E15" i="22"/>
  <c r="S14" i="22"/>
  <c r="Q14" i="22"/>
  <c r="P14" i="22"/>
  <c r="O14" i="22"/>
  <c r="M14" i="22"/>
  <c r="L14" i="22"/>
  <c r="K14" i="22"/>
  <c r="I14" i="22"/>
  <c r="H14" i="22"/>
  <c r="G14" i="22"/>
  <c r="E14" i="22"/>
  <c r="S12" i="22"/>
  <c r="R12" i="22"/>
  <c r="Q12" i="22"/>
  <c r="Q11" i="22" s="1"/>
  <c r="P12" i="22"/>
  <c r="P11" i="22" s="1"/>
  <c r="O12" i="22"/>
  <c r="N12" i="22"/>
  <c r="M12" i="22"/>
  <c r="M11" i="22" s="1"/>
  <c r="L12" i="22"/>
  <c r="L11" i="22" s="1"/>
  <c r="K12" i="22"/>
  <c r="J12" i="22"/>
  <c r="I12" i="22"/>
  <c r="I11" i="22" s="1"/>
  <c r="H12" i="22"/>
  <c r="H11" i="22" s="1"/>
  <c r="G12" i="22"/>
  <c r="F12" i="22"/>
  <c r="E12" i="22"/>
  <c r="E11" i="22" s="1"/>
  <c r="S11" i="22"/>
  <c r="R11" i="22"/>
  <c r="O11" i="22"/>
  <c r="N11" i="22"/>
  <c r="K11" i="22"/>
  <c r="J11" i="22"/>
  <c r="G11" i="22"/>
  <c r="F11" i="22"/>
  <c r="S9" i="22"/>
  <c r="S8" i="22" s="1"/>
  <c r="S7" i="22" s="1"/>
  <c r="R9" i="22"/>
  <c r="R8" i="22" s="1"/>
  <c r="Q9" i="22"/>
  <c r="P9" i="22"/>
  <c r="O9" i="22"/>
  <c r="O8" i="22" s="1"/>
  <c r="N9" i="22"/>
  <c r="N8" i="22" s="1"/>
  <c r="M9" i="22"/>
  <c r="L9" i="22"/>
  <c r="K9" i="22"/>
  <c r="K8" i="22" s="1"/>
  <c r="K7" i="22" s="1"/>
  <c r="J9" i="22"/>
  <c r="J8" i="22" s="1"/>
  <c r="I9" i="22"/>
  <c r="H9" i="22"/>
  <c r="G9" i="22"/>
  <c r="G8" i="22" s="1"/>
  <c r="F9" i="22"/>
  <c r="F8" i="22" s="1"/>
  <c r="E9" i="22"/>
  <c r="Q8" i="22"/>
  <c r="Q7" i="22" s="1"/>
  <c r="P8" i="22"/>
  <c r="M8" i="22"/>
  <c r="L8" i="22"/>
  <c r="I8" i="22"/>
  <c r="I7" i="22" s="1"/>
  <c r="H8" i="22"/>
  <c r="E8" i="22"/>
  <c r="P7" i="22"/>
  <c r="L7" i="22"/>
  <c r="H7" i="22"/>
  <c r="J8" i="54"/>
  <c r="J7" i="54" s="1"/>
  <c r="I8" i="54"/>
  <c r="I7" i="54" s="1"/>
  <c r="I6" i="54" s="1"/>
  <c r="H8" i="54"/>
  <c r="G8" i="54"/>
  <c r="F8" i="54"/>
  <c r="F7" i="54" s="1"/>
  <c r="E8" i="54"/>
  <c r="E7" i="54" s="1"/>
  <c r="E6" i="54" s="1"/>
  <c r="H7" i="54"/>
  <c r="H6" i="54" s="1"/>
  <c r="G7" i="54"/>
  <c r="G6" i="54" s="1"/>
  <c r="J6" i="54"/>
  <c r="F6" i="54"/>
  <c r="P8" i="17"/>
  <c r="O8" i="17"/>
  <c r="N8" i="17"/>
  <c r="M8" i="17"/>
  <c r="L8" i="17"/>
  <c r="K8" i="17"/>
  <c r="J8" i="17"/>
  <c r="I8" i="17"/>
  <c r="H8" i="17"/>
  <c r="G8" i="17"/>
  <c r="F8" i="17"/>
  <c r="E8" i="17"/>
  <c r="P7" i="17"/>
  <c r="O7" i="17"/>
  <c r="N7" i="17"/>
  <c r="M7" i="17"/>
  <c r="L7" i="17"/>
  <c r="K7" i="17"/>
  <c r="J7" i="17"/>
  <c r="I7" i="17"/>
  <c r="H7" i="17"/>
  <c r="G7" i="17"/>
  <c r="F7" i="17"/>
  <c r="E7" i="17"/>
  <c r="P6" i="17"/>
  <c r="O6" i="17"/>
  <c r="N6" i="17"/>
  <c r="M6" i="17"/>
  <c r="L6" i="17"/>
  <c r="K6" i="17"/>
  <c r="J6" i="17"/>
  <c r="I6" i="17"/>
  <c r="H6" i="17"/>
  <c r="G6" i="17"/>
  <c r="F6" i="17"/>
  <c r="E6" i="17"/>
  <c r="S8" i="53"/>
  <c r="R8" i="53"/>
  <c r="Q8" i="53"/>
  <c r="Q7" i="53" s="1"/>
  <c r="Q6" i="53" s="1"/>
  <c r="P8" i="53"/>
  <c r="O8" i="53"/>
  <c r="N8" i="53"/>
  <c r="M8" i="53"/>
  <c r="M7" i="53" s="1"/>
  <c r="M6" i="53" s="1"/>
  <c r="L8" i="53"/>
  <c r="K8" i="53"/>
  <c r="J8" i="53"/>
  <c r="I8" i="53"/>
  <c r="I7" i="53" s="1"/>
  <c r="I6" i="53" s="1"/>
  <c r="H8" i="53"/>
  <c r="G8" i="53"/>
  <c r="F8" i="53"/>
  <c r="E8" i="53"/>
  <c r="E7" i="53" s="1"/>
  <c r="E6" i="53" s="1"/>
  <c r="S7" i="53"/>
  <c r="R7" i="53"/>
  <c r="P7" i="53"/>
  <c r="P6" i="53" s="1"/>
  <c r="O7" i="53"/>
  <c r="N7" i="53"/>
  <c r="L7" i="53"/>
  <c r="L6" i="53" s="1"/>
  <c r="K7" i="53"/>
  <c r="J7" i="53"/>
  <c r="H7" i="53"/>
  <c r="H6" i="53" s="1"/>
  <c r="G7" i="53"/>
  <c r="F7" i="53"/>
  <c r="S6" i="53"/>
  <c r="R6" i="53"/>
  <c r="O6" i="53"/>
  <c r="N6" i="53"/>
  <c r="K6" i="53"/>
  <c r="J6" i="53"/>
  <c r="G6" i="53"/>
  <c r="F6" i="53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M14" i="52"/>
  <c r="L14" i="52"/>
  <c r="L13" i="52" s="1"/>
  <c r="K14" i="52"/>
  <c r="K13" i="52" s="1"/>
  <c r="J14" i="52"/>
  <c r="I14" i="52"/>
  <c r="H14" i="52"/>
  <c r="H13" i="52" s="1"/>
  <c r="G14" i="52"/>
  <c r="G13" i="52" s="1"/>
  <c r="F14" i="52"/>
  <c r="E14" i="52"/>
  <c r="M13" i="52"/>
  <c r="J13" i="52"/>
  <c r="I13" i="52"/>
  <c r="F13" i="52"/>
  <c r="E13" i="52"/>
  <c r="M11" i="52"/>
  <c r="M10" i="52" s="1"/>
  <c r="L11" i="52"/>
  <c r="K11" i="52"/>
  <c r="J11" i="52"/>
  <c r="J10" i="52" s="1"/>
  <c r="I11" i="52"/>
  <c r="I10" i="52" s="1"/>
  <c r="H11" i="52"/>
  <c r="G11" i="52"/>
  <c r="F11" i="52"/>
  <c r="F10" i="52" s="1"/>
  <c r="E11" i="52"/>
  <c r="E10" i="52" s="1"/>
  <c r="L10" i="52"/>
  <c r="K10" i="52"/>
  <c r="H10" i="52"/>
  <c r="G10" i="52"/>
  <c r="M8" i="52"/>
  <c r="L8" i="52"/>
  <c r="L7" i="52" s="1"/>
  <c r="K8" i="52"/>
  <c r="K7" i="52" s="1"/>
  <c r="J8" i="52"/>
  <c r="I8" i="52"/>
  <c r="H8" i="52"/>
  <c r="H7" i="52" s="1"/>
  <c r="G8" i="52"/>
  <c r="G7" i="52" s="1"/>
  <c r="F8" i="52"/>
  <c r="E8" i="52"/>
  <c r="M7" i="52"/>
  <c r="J7" i="52"/>
  <c r="I7" i="52"/>
  <c r="I6" i="52" s="1"/>
  <c r="F7" i="52"/>
  <c r="E7" i="52"/>
  <c r="J6" i="52"/>
  <c r="F6" i="52"/>
  <c r="V14" i="15"/>
  <c r="U14" i="15"/>
  <c r="T14" i="15"/>
  <c r="T13" i="15" s="1"/>
  <c r="S14" i="15"/>
  <c r="S13" i="15" s="1"/>
  <c r="R14" i="15"/>
  <c r="Q14" i="15"/>
  <c r="P14" i="15"/>
  <c r="P13" i="15" s="1"/>
  <c r="O14" i="15"/>
  <c r="O13" i="15" s="1"/>
  <c r="N14" i="15"/>
  <c r="M14" i="15"/>
  <c r="L14" i="15"/>
  <c r="L13" i="15" s="1"/>
  <c r="K14" i="15"/>
  <c r="K13" i="15" s="1"/>
  <c r="J14" i="15"/>
  <c r="I14" i="15"/>
  <c r="H14" i="15"/>
  <c r="H13" i="15" s="1"/>
  <c r="G14" i="15"/>
  <c r="G13" i="15" s="1"/>
  <c r="F14" i="15"/>
  <c r="E14" i="15"/>
  <c r="V13" i="15"/>
  <c r="U13" i="15"/>
  <c r="R13" i="15"/>
  <c r="Q13" i="15"/>
  <c r="N13" i="15"/>
  <c r="M13" i="15"/>
  <c r="J13" i="15"/>
  <c r="I13" i="15"/>
  <c r="F13" i="15"/>
  <c r="E13" i="15"/>
  <c r="V11" i="15"/>
  <c r="U11" i="15"/>
  <c r="T11" i="15"/>
  <c r="T10" i="15" s="1"/>
  <c r="S11" i="15"/>
  <c r="S10" i="15" s="1"/>
  <c r="R11" i="15"/>
  <c r="Q11" i="15"/>
  <c r="P11" i="15"/>
  <c r="P10" i="15" s="1"/>
  <c r="O11" i="15"/>
  <c r="O10" i="15" s="1"/>
  <c r="N11" i="15"/>
  <c r="M11" i="15"/>
  <c r="L11" i="15"/>
  <c r="L10" i="15" s="1"/>
  <c r="K11" i="15"/>
  <c r="K10" i="15" s="1"/>
  <c r="J11" i="15"/>
  <c r="I11" i="15"/>
  <c r="H11" i="15"/>
  <c r="H10" i="15" s="1"/>
  <c r="G11" i="15"/>
  <c r="G10" i="15" s="1"/>
  <c r="F11" i="15"/>
  <c r="E11" i="15"/>
  <c r="V10" i="15"/>
  <c r="U10" i="15"/>
  <c r="R10" i="15"/>
  <c r="Q10" i="15"/>
  <c r="N10" i="15"/>
  <c r="M10" i="15"/>
  <c r="J10" i="15"/>
  <c r="I10" i="15"/>
  <c r="F10" i="15"/>
  <c r="E10" i="15"/>
  <c r="V8" i="15"/>
  <c r="U8" i="15"/>
  <c r="T8" i="15"/>
  <c r="T7" i="15" s="1"/>
  <c r="T6" i="15" s="1"/>
  <c r="S8" i="15"/>
  <c r="S7" i="15" s="1"/>
  <c r="S6" i="15" s="1"/>
  <c r="R8" i="15"/>
  <c r="Q8" i="15"/>
  <c r="P8" i="15"/>
  <c r="P7" i="15" s="1"/>
  <c r="P6" i="15" s="1"/>
  <c r="O8" i="15"/>
  <c r="O7" i="15" s="1"/>
  <c r="O6" i="15" s="1"/>
  <c r="N8" i="15"/>
  <c r="M8" i="15"/>
  <c r="L8" i="15"/>
  <c r="L7" i="15" s="1"/>
  <c r="K8" i="15"/>
  <c r="K7" i="15" s="1"/>
  <c r="K6" i="15" s="1"/>
  <c r="J8" i="15"/>
  <c r="I8" i="15"/>
  <c r="H8" i="15"/>
  <c r="H7" i="15" s="1"/>
  <c r="G8" i="15"/>
  <c r="G7" i="15" s="1"/>
  <c r="G6" i="15" s="1"/>
  <c r="F8" i="15"/>
  <c r="E8" i="15"/>
  <c r="V7" i="15"/>
  <c r="V6" i="15" s="1"/>
  <c r="U7" i="15"/>
  <c r="U6" i="15" s="1"/>
  <c r="R7" i="15"/>
  <c r="R6" i="15" s="1"/>
  <c r="Q7" i="15"/>
  <c r="Q6" i="15" s="1"/>
  <c r="N7" i="15"/>
  <c r="N6" i="15" s="1"/>
  <c r="M7" i="15"/>
  <c r="M6" i="15" s="1"/>
  <c r="J7" i="15"/>
  <c r="J6" i="15" s="1"/>
  <c r="I7" i="15"/>
  <c r="I6" i="15" s="1"/>
  <c r="F7" i="15"/>
  <c r="F6" i="15" s="1"/>
  <c r="E7" i="15"/>
  <c r="E6" i="15" s="1"/>
  <c r="L6" i="15"/>
  <c r="H6" i="15"/>
  <c r="T16" i="48"/>
  <c r="S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T15" i="48"/>
  <c r="S15" i="48"/>
  <c r="R15" i="48"/>
  <c r="Q15" i="48"/>
  <c r="P15" i="48"/>
  <c r="O15" i="48"/>
  <c r="N15" i="48"/>
  <c r="M15" i="48"/>
  <c r="L15" i="48"/>
  <c r="K15" i="48"/>
  <c r="J15" i="48"/>
  <c r="I15" i="48"/>
  <c r="H15" i="48"/>
  <c r="G15" i="48"/>
  <c r="F15" i="48"/>
  <c r="E15" i="48"/>
  <c r="T13" i="48"/>
  <c r="S13" i="48"/>
  <c r="R13" i="48"/>
  <c r="Q13" i="48"/>
  <c r="P13" i="48"/>
  <c r="O13" i="48"/>
  <c r="N13" i="48"/>
  <c r="M13" i="48"/>
  <c r="L13" i="48"/>
  <c r="K13" i="48"/>
  <c r="J13" i="48"/>
  <c r="I13" i="48"/>
  <c r="H13" i="48"/>
  <c r="G13" i="48"/>
  <c r="F13" i="48"/>
  <c r="E13" i="48"/>
  <c r="T12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T9" i="48"/>
  <c r="S9" i="48"/>
  <c r="R9" i="48"/>
  <c r="Q9" i="48"/>
  <c r="P9" i="48"/>
  <c r="O9" i="48"/>
  <c r="N9" i="48"/>
  <c r="M9" i="48"/>
  <c r="L9" i="48"/>
  <c r="K9" i="48"/>
  <c r="J9" i="48"/>
  <c r="I9" i="48"/>
  <c r="H9" i="48"/>
  <c r="G9" i="48"/>
  <c r="F9" i="48"/>
  <c r="E9" i="48"/>
  <c r="T8" i="48"/>
  <c r="S8" i="48"/>
  <c r="R8" i="48"/>
  <c r="Q8" i="48"/>
  <c r="P8" i="48"/>
  <c r="O8" i="48"/>
  <c r="N8" i="48"/>
  <c r="M8" i="48"/>
  <c r="L8" i="48"/>
  <c r="K8" i="48"/>
  <c r="J8" i="48"/>
  <c r="I8" i="48"/>
  <c r="H8" i="48"/>
  <c r="G8" i="48"/>
  <c r="F8" i="48"/>
  <c r="E8" i="48"/>
  <c r="T7" i="48"/>
  <c r="S7" i="48"/>
  <c r="R7" i="48"/>
  <c r="Q7" i="48"/>
  <c r="P7" i="48"/>
  <c r="O7" i="48"/>
  <c r="N7" i="48"/>
  <c r="M7" i="48"/>
  <c r="L7" i="48"/>
  <c r="K7" i="48"/>
  <c r="J7" i="48"/>
  <c r="I7" i="48"/>
  <c r="H7" i="48"/>
  <c r="G7" i="48"/>
  <c r="F7" i="48"/>
  <c r="E7" i="48"/>
  <c r="R16" i="14"/>
  <c r="R15" i="14" s="1"/>
  <c r="Q16" i="14"/>
  <c r="Q15" i="14" s="1"/>
  <c r="P16" i="14"/>
  <c r="O16" i="14"/>
  <c r="N16" i="14"/>
  <c r="N15" i="14" s="1"/>
  <c r="M16" i="14"/>
  <c r="M15" i="14" s="1"/>
  <c r="L16" i="14"/>
  <c r="K16" i="14"/>
  <c r="J16" i="14"/>
  <c r="J15" i="14" s="1"/>
  <c r="I16" i="14"/>
  <c r="I15" i="14" s="1"/>
  <c r="H16" i="14"/>
  <c r="G16" i="14"/>
  <c r="F16" i="14"/>
  <c r="F15" i="14" s="1"/>
  <c r="E16" i="14"/>
  <c r="E15" i="14" s="1"/>
  <c r="P15" i="14"/>
  <c r="O15" i="14"/>
  <c r="L15" i="14"/>
  <c r="K15" i="14"/>
  <c r="H15" i="14"/>
  <c r="G15" i="14"/>
  <c r="R13" i="14"/>
  <c r="R12" i="14" s="1"/>
  <c r="Q13" i="14"/>
  <c r="Q12" i="14" s="1"/>
  <c r="P13" i="14"/>
  <c r="O13" i="14"/>
  <c r="N13" i="14"/>
  <c r="N12" i="14" s="1"/>
  <c r="M13" i="14"/>
  <c r="M12" i="14" s="1"/>
  <c r="L13" i="14"/>
  <c r="K13" i="14"/>
  <c r="J13" i="14"/>
  <c r="J12" i="14" s="1"/>
  <c r="I13" i="14"/>
  <c r="I12" i="14" s="1"/>
  <c r="H13" i="14"/>
  <c r="G13" i="14"/>
  <c r="F13" i="14"/>
  <c r="F12" i="14" s="1"/>
  <c r="E13" i="14"/>
  <c r="E12" i="14" s="1"/>
  <c r="P12" i="14"/>
  <c r="O12" i="14"/>
  <c r="L12" i="14"/>
  <c r="K12" i="14"/>
  <c r="H12" i="14"/>
  <c r="G12" i="14"/>
  <c r="R9" i="14"/>
  <c r="R8" i="14" s="1"/>
  <c r="Q9" i="14"/>
  <c r="Q8" i="14" s="1"/>
  <c r="Q7" i="14" s="1"/>
  <c r="P9" i="14"/>
  <c r="O9" i="14"/>
  <c r="N9" i="14"/>
  <c r="N8" i="14" s="1"/>
  <c r="N7" i="14" s="1"/>
  <c r="M9" i="14"/>
  <c r="M8" i="14" s="1"/>
  <c r="M7" i="14" s="1"/>
  <c r="L9" i="14"/>
  <c r="K9" i="14"/>
  <c r="J9" i="14"/>
  <c r="J8" i="14" s="1"/>
  <c r="I9" i="14"/>
  <c r="I8" i="14" s="1"/>
  <c r="I7" i="14" s="1"/>
  <c r="H9" i="14"/>
  <c r="G9" i="14"/>
  <c r="F9" i="14"/>
  <c r="F8" i="14" s="1"/>
  <c r="E9" i="14"/>
  <c r="E8" i="14" s="1"/>
  <c r="E7" i="14" s="1"/>
  <c r="P8" i="14"/>
  <c r="P7" i="14" s="1"/>
  <c r="O8" i="14"/>
  <c r="O7" i="14" s="1"/>
  <c r="L8" i="14"/>
  <c r="L7" i="14" s="1"/>
  <c r="K8" i="14"/>
  <c r="K7" i="14" s="1"/>
  <c r="H8" i="14"/>
  <c r="H7" i="14" s="1"/>
  <c r="G8" i="14"/>
  <c r="G7" i="14" s="1"/>
  <c r="R7" i="14"/>
  <c r="J7" i="14"/>
  <c r="F7" i="14"/>
  <c r="L15" i="13"/>
  <c r="K15" i="13"/>
  <c r="J15" i="13"/>
  <c r="J14" i="13" s="1"/>
  <c r="J6" i="13" s="1"/>
  <c r="I15" i="13"/>
  <c r="H15" i="13"/>
  <c r="G15" i="13"/>
  <c r="F15" i="13"/>
  <c r="E15" i="13"/>
  <c r="L14" i="13"/>
  <c r="K14" i="13"/>
  <c r="I14" i="13"/>
  <c r="H14" i="13"/>
  <c r="G14" i="13"/>
  <c r="F14" i="13"/>
  <c r="E14" i="13"/>
  <c r="L12" i="13"/>
  <c r="K12" i="13"/>
  <c r="J12" i="13"/>
  <c r="I12" i="13"/>
  <c r="H12" i="13"/>
  <c r="G12" i="13"/>
  <c r="F12" i="13"/>
  <c r="E12" i="13"/>
  <c r="L11" i="13"/>
  <c r="K11" i="13"/>
  <c r="J11" i="13"/>
  <c r="I11" i="13"/>
  <c r="H11" i="13"/>
  <c r="G11" i="13"/>
  <c r="F11" i="13"/>
  <c r="E11" i="13"/>
  <c r="L8" i="13"/>
  <c r="K8" i="13"/>
  <c r="J8" i="13"/>
  <c r="I8" i="13"/>
  <c r="H8" i="13"/>
  <c r="G8" i="13"/>
  <c r="F8" i="13"/>
  <c r="E8" i="13"/>
  <c r="L7" i="13"/>
  <c r="K7" i="13"/>
  <c r="J7" i="13"/>
  <c r="I7" i="13"/>
  <c r="H7" i="13"/>
  <c r="G7" i="13"/>
  <c r="F7" i="13"/>
  <c r="E7" i="13"/>
  <c r="L6" i="13"/>
  <c r="K6" i="13"/>
  <c r="I6" i="13"/>
  <c r="H6" i="13"/>
  <c r="G6" i="13"/>
  <c r="F6" i="13"/>
  <c r="E6" i="13"/>
  <c r="L7" i="7"/>
  <c r="K7" i="7"/>
  <c r="J7" i="7"/>
  <c r="J6" i="7" s="1"/>
  <c r="I7" i="7"/>
  <c r="H7" i="7"/>
  <c r="G7" i="7"/>
  <c r="F7" i="7"/>
  <c r="F6" i="7" s="1"/>
  <c r="E7" i="7"/>
  <c r="D7" i="7"/>
  <c r="C7" i="7"/>
  <c r="L6" i="7"/>
  <c r="K6" i="7"/>
  <c r="I6" i="7"/>
  <c r="H6" i="7"/>
  <c r="G6" i="7"/>
  <c r="E6" i="7"/>
  <c r="D6" i="7"/>
  <c r="C6" i="7"/>
  <c r="G6" i="52" l="1"/>
  <c r="E6" i="52"/>
  <c r="M6" i="52"/>
  <c r="H6" i="52"/>
  <c r="L6" i="52"/>
  <c r="E7" i="22"/>
  <c r="M7" i="22"/>
  <c r="F7" i="22"/>
  <c r="J7" i="22"/>
  <c r="N7" i="22"/>
  <c r="R7" i="22"/>
  <c r="F7" i="24"/>
  <c r="K6" i="52"/>
  <c r="H6" i="58"/>
  <c r="G7" i="22"/>
  <c r="O7" i="22"/>
  <c r="F7" i="47"/>
</calcChain>
</file>

<file path=xl/sharedStrings.xml><?xml version="1.0" encoding="utf-8"?>
<sst xmlns="http://schemas.openxmlformats.org/spreadsheetml/2006/main" count="1212" uniqueCount="363">
  <si>
    <t>2020年部门预算收支总表</t>
  </si>
  <si>
    <t>填报单位：临湘市财政局机关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</si>
  <si>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</si>
  <si>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</si>
  <si>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</si>
  <si>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</si>
  <si>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</si>
  <si>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</si>
  <si>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</si>
  <si>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</si>
  <si>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</si>
  <si>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</si>
  <si>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</si>
  <si>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</si>
  <si>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</si>
  <si>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</si>
  <si>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</si>
  <si>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</si>
  <si>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</si>
  <si>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</si>
  <si>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</si>
  <si>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</si>
  <si>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</si>
  <si>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</si>
  <si>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</si>
  <si>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</si>
  <si>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</si>
  <si>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</si>
  <si>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</si>
  <si>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</si>
  <si>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</si>
  <si>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</si>
  <si>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</si>
  <si>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</si>
  <si>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</si>
  <si>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</si>
  <si>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</si>
  <si>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</si>
  <si>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</si>
  <si>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</si>
  <si>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</si>
  <si>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</si>
  <si>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</si>
  <si>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</si>
  <si>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</si>
  <si>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</si>
  <si>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</si>
  <si>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</si>
  <si>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</si>
  <si>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</si>
  <si>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</si>
  <si>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</si>
  <si>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</si>
  <si>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</si>
  <si>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</si>
  <si>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</si>
  <si>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</si>
  <si>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</si>
  <si>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</si>
  <si>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单位名称：临湘市财政局机关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</si>
  <si>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</si>
  <si>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</si>
  <si>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</si>
  <si>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</si>
  <si>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</si>
  <si>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</si>
  <si>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</si>
  <si>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</si>
  <si>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121001</t>
  </si>
  <si>
    <t>临湘市财政局</t>
  </si>
  <si>
    <t>部门支出总体情况表</t>
  </si>
  <si>
    <t>单位名称临湘市财政局机关</t>
  </si>
  <si>
    <t>功能科目</t>
  </si>
  <si>
    <t>类</t>
  </si>
  <si>
    <t>款</t>
  </si>
  <si>
    <t>项</t>
  </si>
  <si>
    <t>科目名称</t>
  </si>
  <si>
    <t>行政运行（财政事务）</t>
  </si>
  <si>
    <t>一般行政管理事务（财政事务）</t>
  </si>
  <si>
    <t>机关事业单位基本养老保险缴费支出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</si>
  <si>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</si>
  <si>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</si>
  <si>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</si>
  <si>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</si>
  <si>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</si>
  <si>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</si>
  <si>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</si>
  <si>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</si>
  <si>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</si>
  <si>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</si>
  <si>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</si>
  <si>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</si>
  <si>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</si>
  <si>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</si>
  <si>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</si>
  <si>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06</t>
  </si>
  <si>
    <t xml:space="preserve">  201</t>
  </si>
  <si>
    <t xml:space="preserve">  06</t>
  </si>
  <si>
    <t>01</t>
  </si>
  <si>
    <t>02</t>
  </si>
  <si>
    <t>208</t>
  </si>
  <si>
    <t>05</t>
  </si>
  <si>
    <t xml:space="preserve">  208</t>
  </si>
  <si>
    <t xml:space="preserve">  05</t>
  </si>
  <si>
    <t>221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</si>
  <si>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</si>
  <si>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</si>
  <si>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</si>
  <si>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</si>
  <si>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</si>
  <si>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</si>
  <si>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</si>
  <si>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</si>
  <si>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</si>
  <si>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</si>
  <si>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</si>
  <si>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</si>
  <si>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</si>
  <si>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</si>
  <si>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</si>
  <si>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</si>
  <si>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</si>
  <si>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</si>
  <si>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</si>
  <si>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</si>
  <si>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</si>
  <si>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</si>
  <si>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</si>
  <si>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</si>
  <si>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</si>
  <si>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</si>
  <si>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</si>
  <si>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</si>
  <si>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</si>
  <si>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</si>
  <si>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</si>
  <si>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</si>
  <si>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</si>
  <si>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</si>
  <si>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</si>
  <si>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行政运行（财政事务）</t>
  </si>
  <si>
    <t xml:space="preserve">    行政运行（财政事务）</t>
  </si>
  <si>
    <t xml:space="preserve">  机关事业单位基本养老保险缴费支出</t>
  </si>
  <si>
    <t xml:space="preserve">    机关事业单位基本养老保险缴费支出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</si>
  <si>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</si>
  <si>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</si>
  <si>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</si>
  <si>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</si>
  <si>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</si>
  <si>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</si>
  <si>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</si>
  <si>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</si>
  <si>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</si>
  <si>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</si>
  <si>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</si>
  <si>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</si>
  <si>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</si>
  <si>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</si>
  <si>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</si>
  <si>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</si>
  <si>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</si>
  <si>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</si>
  <si>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</si>
  <si>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</si>
  <si>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</si>
  <si>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</si>
  <si>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</si>
  <si>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</si>
  <si>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</si>
  <si>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</si>
  <si>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</si>
  <si>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</si>
  <si>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</si>
  <si>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</si>
  <si>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</si>
  <si>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</si>
  <si>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</si>
  <si>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</si>
  <si>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</si>
  <si>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</si>
  <si>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</si>
  <si>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</si>
  <si>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</si>
  <si>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</si>
  <si>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</si>
  <si>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</si>
  <si>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</si>
  <si>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</si>
  <si>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</si>
  <si>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</si>
  <si>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</si>
  <si>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</si>
  <si>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</si>
  <si>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</si>
  <si>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</si>
  <si>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</si>
  <si>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</si>
  <si>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</si>
  <si>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</si>
  <si>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</si>
  <si>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</si>
  <si>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</si>
  <si>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</si>
  <si>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</si>
  <si>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</si>
  <si>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</si>
  <si>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</si>
  <si>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</si>
  <si>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</si>
  <si>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</si>
  <si>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</si>
  <si>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</si>
  <si>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</si>
  <si>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</si>
  <si>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</si>
  <si>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</si>
  <si>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</si>
  <si>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</si>
  <si>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</si>
  <si>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</si>
  <si>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</si>
  <si>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</si>
  <si>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</si>
  <si>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</si>
  <si>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</si>
  <si>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乡镇财政建设与管理</t>
  </si>
  <si>
    <t>支农政策培训</t>
  </si>
  <si>
    <t>财政监督管理经费</t>
  </si>
  <si>
    <t>非税票据工本费</t>
  </si>
  <si>
    <t>项目资金管理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</si>
  <si>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</si>
  <si>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</si>
  <si>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</si>
  <si>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</si>
  <si>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</si>
  <si>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</si>
  <si>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</si>
  <si>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临湘市财政局机关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</si>
  <si>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</si>
  <si>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</si>
  <si>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</si>
  <si>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</si>
  <si>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</si>
  <si>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</si>
  <si>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</si>
  <si>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</si>
  <si>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</si>
  <si>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</si>
  <si>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</si>
  <si>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</si>
  <si>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</si>
  <si>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</si>
  <si>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</si>
  <si>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</si>
  <si>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</si>
  <si>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</si>
  <si>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</si>
  <si>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</si>
  <si>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</si>
  <si>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胡燕</t>
  </si>
  <si>
    <t>3722400</t>
  </si>
  <si>
    <t>临湘市财政局主要负责全市拟订和执行本市财政、税收的中长期发展规划和改革方案；参与拟订各项县域经济政策；提出运用财政政策实施本市财政调控和综合平衡社会财力的建议。贯彻落实国家有关财政政策，拟订财政规范性文件；编制本市年度财政预算草案，编报财政总决算，审核批复部门（单位）年度预决算；根据年度财政预算安排，管理本市各项财政收入；组织拟订国库管理制度，负责政府采购监督和投资评审、国有资产管理；负责全市财政公共支出管理；负责统一管理政府性债务；负责全市财政支农扶贫资金管理工作；负责管理全市会计工作；负责监督检查财税方针政策、法律法规的执行情况；负责完成市政府交办的其他事项。</t>
  </si>
  <si>
    <t>加强我市财政工作精细化管理，提高财政资金使用效益，服务我市经济发展方式转变和经济结构调整，支持民生、社保、科教文卫等各项社会 事业发展。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</si>
  <si>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</si>
  <si>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</si>
  <si>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</si>
  <si>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</si>
  <si>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</si>
  <si>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</si>
  <si>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</si>
  <si>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</si>
  <si>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</si>
  <si>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</si>
  <si>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</si>
  <si>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</si>
  <si>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</si>
  <si>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</si>
  <si>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</si>
  <si>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</si>
  <si>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</si>
  <si>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</si>
  <si>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</si>
  <si>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</si>
  <si>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</si>
  <si>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</si>
  <si>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</si>
  <si>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</si>
  <si>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</si>
  <si>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</si>
  <si>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</si>
  <si>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</si>
  <si>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</si>
  <si>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</si>
  <si>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</si>
  <si>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</si>
  <si>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</si>
  <si>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</si>
  <si>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</si>
  <si>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</si>
  <si>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</si>
  <si>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</si>
  <si>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</si>
  <si>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</si>
  <si>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</si>
  <si>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</si>
  <si>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</si>
  <si>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</si>
  <si>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</si>
  <si>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</si>
  <si>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</si>
  <si>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</si>
  <si>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</si>
  <si>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</si>
  <si>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</si>
  <si>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</si>
  <si>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</si>
  <si>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</si>
  <si>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</si>
  <si>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</si>
  <si>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</si>
  <si>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</si>
  <si>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</si>
  <si>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</si>
  <si>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</si>
  <si>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</si>
  <si>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</si>
  <si>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</si>
  <si>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</si>
  <si>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</si>
  <si>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</si>
  <si>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</si>
  <si>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</si>
  <si>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</si>
  <si>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延续项目</t>
  </si>
  <si>
    <t>其他专项类</t>
  </si>
  <si>
    <t>临财预（2019）57号</t>
  </si>
  <si>
    <t>强化财政“三农”资金监管。</t>
  </si>
  <si>
    <t>加强乡镇财政建设与管理，加强组织指导，健全乡镇机构职能，理顺管理机制，把乡镇财政建设作为落实党和国家强农惠农政策的基本依托，促进城乡基本公共服务均等化的有力推手，确保财政资金安全、规范、高效使用，更换地发挥了乡镇财政有效服务“三农”、促进经济社会发展的作用。</t>
  </si>
  <si>
    <t>严格按预算执行</t>
  </si>
  <si>
    <t>取得较好成效</t>
  </si>
  <si>
    <t>按月、季推进各项工作计划</t>
  </si>
  <si>
    <t>厉行节约，充分发挥资金效益</t>
  </si>
  <si>
    <t>较好</t>
  </si>
  <si>
    <t>资金监督与管理</t>
  </si>
  <si>
    <t>确保非税票据的规范管理与使用</t>
  </si>
  <si>
    <t>发挥财政监督职能，提高财政资金使用效益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</si>
  <si>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</si>
  <si>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</si>
  <si>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</si>
  <si>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</si>
  <si>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</si>
  <si>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</si>
  <si>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</si>
  <si>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</si>
  <si>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</si>
  <si>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</si>
  <si>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</si>
  <si>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</si>
  <si>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预算人数及其他</t>
  </si>
  <si>
    <t>标准或依据</t>
  </si>
  <si>
    <t>金额(万元)</t>
  </si>
  <si>
    <t>142</t>
  </si>
  <si>
    <t>5人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</si>
</sst>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0_ "/>
    <numFmt numFmtId="178" formatCode="#,##0.00_);[Red]\(#,##0.00\)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25" x14ac:knownFonts="1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0" fillId="0" borderId="0"/>
    <xf numFmtId="0" fontId="7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2" fillId="5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4" applyFill="1">
      <alignment vertical="center"/>
    </xf>
    <xf numFmtId="0" fontId="3" fillId="0" borderId="0" xfId="4">
      <alignment vertical="center"/>
    </xf>
    <xf numFmtId="49" fontId="5" fillId="0" borderId="3" xfId="3" applyNumberFormat="1" applyFont="1" applyFill="1" applyBorder="1" applyAlignment="1">
      <alignment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3" fontId="5" fillId="0" borderId="3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/>
    </xf>
    <xf numFmtId="4" fontId="5" fillId="0" borderId="3" xfId="3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0" borderId="2" xfId="3" applyFont="1" applyBorder="1" applyAlignment="1">
      <alignment horizontal="right" vertical="center"/>
    </xf>
    <xf numFmtId="0" fontId="7" fillId="0" borderId="0" xfId="13" applyFill="1">
      <alignment vertical="center"/>
    </xf>
    <xf numFmtId="0" fontId="7" fillId="0" borderId="0" xfId="13">
      <alignment vertical="center"/>
    </xf>
    <xf numFmtId="0" fontId="9" fillId="0" borderId="3" xfId="13" applyFont="1" applyBorder="1" applyAlignment="1">
      <alignment horizontal="center" vertical="center" wrapText="1"/>
    </xf>
    <xf numFmtId="49" fontId="10" fillId="0" borderId="3" xfId="13" applyNumberFormat="1" applyFont="1" applyFill="1" applyBorder="1" applyAlignment="1">
      <alignment horizontal="center" vertical="center" wrapText="1"/>
    </xf>
    <xf numFmtId="4" fontId="10" fillId="0" borderId="3" xfId="13" applyNumberFormat="1" applyFont="1" applyFill="1" applyBorder="1" applyAlignment="1">
      <alignment horizontal="center" vertical="center" wrapText="1"/>
    </xf>
    <xf numFmtId="0" fontId="7" fillId="0" borderId="0" xfId="13" applyFill="1" applyBorder="1">
      <alignment vertical="center"/>
    </xf>
    <xf numFmtId="0" fontId="23" fillId="0" borderId="0" xfId="9" applyFill="1">
      <alignment vertical="center"/>
    </xf>
    <xf numFmtId="0" fontId="23" fillId="0" borderId="0" xfId="9">
      <alignment vertical="center"/>
    </xf>
    <xf numFmtId="0" fontId="11" fillId="0" borderId="0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 wrapText="1"/>
    </xf>
    <xf numFmtId="49" fontId="23" fillId="0" borderId="3" xfId="9" applyNumberFormat="1" applyFill="1" applyBorder="1" applyAlignment="1">
      <alignment horizontal="center" vertical="center" wrapText="1"/>
    </xf>
    <xf numFmtId="3" fontId="23" fillId="0" borderId="3" xfId="9" applyNumberFormat="1" applyFill="1" applyBorder="1" applyAlignment="1">
      <alignment horizontal="center" vertical="center" wrapText="1"/>
    </xf>
    <xf numFmtId="4" fontId="23" fillId="0" borderId="3" xfId="9" applyNumberForma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right" wrapText="1"/>
    </xf>
    <xf numFmtId="0" fontId="0" fillId="0" borderId="0" xfId="0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NumberForma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vertical="center" wrapText="1"/>
    </xf>
    <xf numFmtId="49" fontId="14" fillId="0" borderId="3" xfId="0" applyNumberFormat="1" applyFont="1" applyFill="1" applyBorder="1" applyAlignment="1">
      <alignment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NumberFormat="1" applyFill="1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3" xfId="0" applyNumberFormat="1" applyFill="1" applyBorder="1" applyAlignment="1">
      <alignment vertical="center" wrapText="1"/>
    </xf>
    <xf numFmtId="179" fontId="0" fillId="0" borderId="3" xfId="0" applyNumberFormat="1" applyFill="1" applyBorder="1">
      <alignment vertical="center"/>
    </xf>
    <xf numFmtId="179" fontId="0" fillId="0" borderId="3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3" xfId="16" applyNumberFormat="1" applyFont="1" applyFill="1" applyBorder="1" applyAlignment="1" applyProtection="1">
      <alignment horizontal="center" vertical="center" wrapText="1"/>
    </xf>
    <xf numFmtId="180" fontId="9" fillId="0" borderId="3" xfId="16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ill="1" applyBorder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182" fontId="0" fillId="0" borderId="3" xfId="0" applyNumberFormat="1" applyFill="1" applyBorder="1">
      <alignment vertical="center"/>
    </xf>
    <xf numFmtId="182" fontId="0" fillId="0" borderId="3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6" fontId="17" fillId="0" borderId="0" xfId="0" applyNumberFormat="1" applyFont="1" applyFill="1">
      <alignment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7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83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2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4" fontId="0" fillId="0" borderId="3" xfId="0" applyNumberFormat="1" applyFill="1" applyBorder="1">
      <alignment vertical="center"/>
    </xf>
    <xf numFmtId="4" fontId="0" fillId="0" borderId="3" xfId="0" applyNumberFormat="1" applyFill="1" applyBorder="1" applyAlignment="1">
      <alignment vertical="center" wrapText="1"/>
    </xf>
    <xf numFmtId="176" fontId="0" fillId="0" borderId="3" xfId="0" applyNumberFormat="1" applyFill="1" applyBorder="1" applyAlignment="1">
      <alignment horizontal="left" vertical="center"/>
    </xf>
    <xf numFmtId="176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177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4" xfId="0" applyNumberFormat="1" applyFill="1" applyBorder="1" applyAlignment="1">
      <alignment vertical="center" wrapText="1"/>
    </xf>
    <xf numFmtId="176" fontId="13" fillId="0" borderId="0" xfId="0" applyNumberFormat="1" applyFont="1" applyAlignment="1">
      <alignment horizontal="center" vertical="center"/>
    </xf>
    <xf numFmtId="176" fontId="17" fillId="0" borderId="9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9" fillId="3" borderId="3" xfId="16" applyNumberFormat="1" applyFont="1" applyFill="1" applyBorder="1" applyAlignment="1" applyProtection="1">
      <alignment horizontal="center" vertical="center" wrapText="1"/>
    </xf>
    <xf numFmtId="0" fontId="9" fillId="3" borderId="4" xfId="16" applyNumberFormat="1" applyFont="1" applyFill="1" applyBorder="1" applyAlignment="1" applyProtection="1">
      <alignment horizontal="center" vertical="center" wrapText="1"/>
    </xf>
    <xf numFmtId="181" fontId="9" fillId="3" borderId="3" xfId="16" applyNumberFormat="1" applyFont="1" applyFill="1" applyBorder="1" applyAlignment="1" applyProtection="1">
      <alignment horizontal="center" vertical="center" wrapText="1"/>
    </xf>
    <xf numFmtId="181" fontId="9" fillId="3" borderId="4" xfId="16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3" borderId="9" xfId="16" applyNumberFormat="1" applyFont="1" applyFill="1" applyBorder="1" applyAlignment="1" applyProtection="1">
      <alignment horizontal="center" vertical="center" wrapText="1"/>
    </xf>
    <xf numFmtId="0" fontId="9" fillId="3" borderId="10" xfId="16" applyNumberFormat="1" applyFont="1" applyFill="1" applyBorder="1" applyAlignment="1" applyProtection="1">
      <alignment horizontal="center" vertical="center" wrapText="1"/>
    </xf>
    <xf numFmtId="0" fontId="9" fillId="3" borderId="11" xfId="16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3" borderId="9" xfId="15" applyNumberFormat="1" applyFont="1" applyFill="1" applyBorder="1" applyAlignment="1" applyProtection="1">
      <alignment horizontal="center" vertical="center" wrapText="1"/>
    </xf>
    <xf numFmtId="0" fontId="15" fillId="3" borderId="7" xfId="15" applyNumberFormat="1" applyFont="1" applyFill="1" applyBorder="1" applyAlignment="1" applyProtection="1">
      <alignment horizontal="center" vertical="center" wrapText="1"/>
    </xf>
    <xf numFmtId="0" fontId="15" fillId="3" borderId="3" xfId="15" applyNumberFormat="1" applyFont="1" applyFill="1" applyBorder="1" applyAlignment="1" applyProtection="1">
      <alignment horizontal="center" vertical="center" wrapText="1"/>
    </xf>
    <xf numFmtId="0" fontId="15" fillId="3" borderId="4" xfId="15" applyNumberFormat="1" applyFont="1" applyFill="1" applyBorder="1" applyAlignment="1" applyProtection="1">
      <alignment horizontal="center" vertical="center" wrapText="1"/>
    </xf>
    <xf numFmtId="0" fontId="15" fillId="3" borderId="10" xfId="15" applyNumberFormat="1" applyFont="1" applyFill="1" applyBorder="1" applyAlignment="1" applyProtection="1">
      <alignment horizontal="center" vertical="center" wrapText="1"/>
    </xf>
    <xf numFmtId="0" fontId="15" fillId="3" borderId="8" xfId="15" applyNumberFormat="1" applyFont="1" applyFill="1" applyBorder="1" applyAlignment="1" applyProtection="1">
      <alignment horizontal="center" vertical="center" wrapText="1"/>
    </xf>
    <xf numFmtId="176" fontId="17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3" borderId="3" xfId="16" applyNumberFormat="1" applyFont="1" applyFill="1" applyBorder="1" applyAlignment="1" applyProtection="1">
      <alignment horizontal="center" vertical="center" wrapText="1"/>
    </xf>
    <xf numFmtId="0" fontId="15" fillId="3" borderId="4" xfId="16" applyNumberFormat="1" applyFont="1" applyFill="1" applyBorder="1" applyAlignment="1" applyProtection="1">
      <alignment horizontal="center" vertical="center" wrapText="1"/>
    </xf>
    <xf numFmtId="181" fontId="15" fillId="3" borderId="3" xfId="16" applyNumberFormat="1" applyFont="1" applyFill="1" applyBorder="1" applyAlignment="1" applyProtection="1">
      <alignment horizontal="center" vertical="center" wrapText="1"/>
    </xf>
    <xf numFmtId="181" fontId="15" fillId="3" borderId="4" xfId="16" applyNumberFormat="1" applyFont="1" applyFill="1" applyBorder="1" applyAlignment="1" applyProtection="1">
      <alignment horizontal="center" vertical="center" wrapText="1"/>
    </xf>
    <xf numFmtId="0" fontId="15" fillId="3" borderId="5" xfId="16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" xfId="9" applyFont="1" applyFill="1" applyBorder="1" applyAlignment="1">
      <alignment horizontal="left" vertical="center" wrapText="1"/>
    </xf>
    <xf numFmtId="0" fontId="3" fillId="2" borderId="2" xfId="9" applyFont="1" applyFill="1" applyBorder="1" applyAlignment="1">
      <alignment horizontal="left" vertical="center" wrapText="1"/>
    </xf>
    <xf numFmtId="0" fontId="12" fillId="0" borderId="9" xfId="9" applyFont="1" applyBorder="1" applyAlignment="1">
      <alignment horizontal="center" vertical="center" wrapText="1"/>
    </xf>
    <xf numFmtId="0" fontId="12" fillId="0" borderId="10" xfId="9" applyFont="1" applyBorder="1" applyAlignment="1">
      <alignment horizontal="center" vertical="center" wrapText="1"/>
    </xf>
    <xf numFmtId="0" fontId="12" fillId="0" borderId="11" xfId="9" applyFont="1" applyBorder="1" applyAlignment="1">
      <alignment horizontal="center" vertical="center" wrapText="1"/>
    </xf>
    <xf numFmtId="0" fontId="12" fillId="0" borderId="4" xfId="9" applyFont="1" applyBorder="1" applyAlignment="1">
      <alignment horizontal="center" vertical="center" wrapText="1"/>
    </xf>
    <xf numFmtId="0" fontId="12" fillId="0" borderId="5" xfId="9" applyFont="1" applyBorder="1" applyAlignment="1">
      <alignment horizontal="center" vertical="center" wrapText="1"/>
    </xf>
    <xf numFmtId="0" fontId="9" fillId="0" borderId="4" xfId="13" applyFont="1" applyBorder="1" applyAlignment="1">
      <alignment horizontal="center" vertical="center" wrapText="1"/>
    </xf>
    <xf numFmtId="0" fontId="9" fillId="0" borderId="5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 vertical="center" wrapText="1"/>
    </xf>
    <xf numFmtId="0" fontId="9" fillId="0" borderId="9" xfId="13" applyFont="1" applyBorder="1" applyAlignment="1">
      <alignment horizontal="center" vertical="center" wrapText="1"/>
    </xf>
    <xf numFmtId="0" fontId="9" fillId="0" borderId="10" xfId="13" applyFont="1" applyBorder="1" applyAlignment="1">
      <alignment horizontal="center" vertical="center" wrapText="1"/>
    </xf>
    <xf numFmtId="0" fontId="9" fillId="0" borderId="11" xfId="13" applyFont="1" applyBorder="1" applyAlignment="1">
      <alignment horizontal="center" vertical="center" wrapText="1"/>
    </xf>
    <xf numFmtId="0" fontId="9" fillId="0" borderId="6" xfId="13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/>
    </xf>
    <xf numFmtId="0" fontId="9" fillId="0" borderId="7" xfId="13" applyFont="1" applyBorder="1" applyAlignment="1">
      <alignment horizontal="center" vertical="center" wrapText="1"/>
    </xf>
    <xf numFmtId="0" fontId="9" fillId="0" borderId="8" xfId="13" applyFont="1" applyBorder="1" applyAlignment="1">
      <alignment horizontal="center" vertical="center" wrapText="1"/>
    </xf>
    <xf numFmtId="0" fontId="9" fillId="0" borderId="12" xfId="13" applyFont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5" fillId="0" borderId="0" xfId="3" applyFont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5" fillId="0" borderId="2" xfId="3" applyFont="1" applyFill="1" applyBorder="1">
      <alignment vertical="center"/>
    </xf>
    <xf numFmtId="0" fontId="5" fillId="0" borderId="2" xfId="3" applyFont="1" applyBorder="1">
      <alignment vertical="center"/>
    </xf>
    <xf numFmtId="0" fontId="5" fillId="0" borderId="2" xfId="3" applyFont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8">
    <cellStyle name="差_BF56DA0F602A43E6B29C044958E4A6DA" xfId="2" xr:uid="{00000000-0005-0000-0000-00001B000000}"/>
    <cellStyle name="常规" xfId="0" builtinId="0"/>
    <cellStyle name="常规 2" xfId="10" xr:uid="{00000000-0005-0000-0000-00003A000000}"/>
    <cellStyle name="常规 2 2" xfId="7" xr:uid="{00000000-0005-0000-0000-000032000000}"/>
    <cellStyle name="常规 2 3" xfId="9" xr:uid="{00000000-0005-0000-0000-000037000000}"/>
    <cellStyle name="常规 2_024C64FC7F4C48058292744BF3D4640A_c" xfId="11" xr:uid="{00000000-0005-0000-0000-00003B000000}"/>
    <cellStyle name="常规 3" xfId="12" xr:uid="{00000000-0005-0000-0000-00003C000000}"/>
    <cellStyle name="常规 3 2" xfId="5" xr:uid="{00000000-0005-0000-0000-00002C000000}"/>
    <cellStyle name="常规 3 3" xfId="6" xr:uid="{00000000-0005-0000-0000-000030000000}"/>
    <cellStyle name="常规 3 4" xfId="8" xr:uid="{00000000-0005-0000-0000-000035000000}"/>
    <cellStyle name="常规 3_024C64FC7F4C48058292744BF3D4640A_c" xfId="1" xr:uid="{00000000-0005-0000-0000-00000C000000}"/>
    <cellStyle name="常规 4" xfId="14" xr:uid="{00000000-0005-0000-0000-00003E000000}"/>
    <cellStyle name="常规_BF56DA0F602A43E6B29C044958E4A6DA" xfId="13" xr:uid="{00000000-0005-0000-0000-00003D000000}"/>
    <cellStyle name="常规_C24FA133814F4730BD37D1B3FFD9BF77" xfId="4" xr:uid="{00000000-0005-0000-0000-000027000000}"/>
    <cellStyle name="常规_C24FA133814F4730BD37D1B3FFD9BF77 2" xfId="3" xr:uid="{00000000-0005-0000-0000-000020000000}"/>
    <cellStyle name="常规_基本-个人家庭" xfId="15" xr:uid="{00000000-0005-0000-0000-00003F000000}"/>
    <cellStyle name="常规_基本-商品和服务支出" xfId="16" xr:uid="{00000000-0005-0000-0000-000040000000}"/>
    <cellStyle name="好_BF56DA0F602A43E6B29C044958E4A6DA" xfId="17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41.44140625" customWidth="1"/>
    <col min="2" max="2" width="29.6640625" customWidth="1"/>
    <col min="3" max="3" width="39.6640625" customWidth="1"/>
    <col min="4" max="4" width="29.44140625" customWidth="1"/>
    <col min="5" max="5" width="40" customWidth="1"/>
    <col min="6" max="6" width="27.88671875" customWidth="1"/>
  </cols>
  <sheetData>
    <row r="1" spans="1:6" ht="51" customHeight="1" x14ac:dyDescent="0.25">
      <c r="A1" s="97" t="s">
        <v>0</v>
      </c>
      <c r="B1" s="97"/>
      <c r="C1" s="97"/>
      <c r="D1" s="97"/>
      <c r="E1" s="97"/>
      <c r="F1" s="97"/>
    </row>
    <row r="2" spans="1:6" ht="18.75" customHeight="1" x14ac:dyDescent="0.25">
      <c r="A2" s="64" t="s">
        <v>1</v>
      </c>
      <c r="B2" s="65"/>
      <c r="C2" s="65"/>
      <c r="D2" s="65"/>
      <c r="E2" s="65"/>
      <c r="F2" s="66" t="s">
        <v>2</v>
      </c>
    </row>
    <row r="3" spans="1:6" ht="18.75" customHeight="1" x14ac:dyDescent="0.25">
      <c r="A3" s="98" t="s">
        <v>3</v>
      </c>
      <c r="B3" s="99"/>
      <c r="C3" s="98" t="s">
        <v>4</v>
      </c>
      <c r="D3" s="99"/>
      <c r="E3" s="98" t="s">
        <v>5</v>
      </c>
      <c r="F3" s="99"/>
    </row>
    <row r="4" spans="1:6" s="1" customFormat="1" ht="24" customHeight="1" x14ac:dyDescent="0.25">
      <c r="A4" s="71" t="s">
        <v>6</v>
      </c>
      <c r="B4" s="75">
        <v>22085978.219999999</v>
      </c>
      <c r="C4" s="71" t="s">
        <v>7</v>
      </c>
      <c r="D4" s="75">
        <v>17255978.219999999</v>
      </c>
      <c r="E4" s="71" t="s">
        <v>8</v>
      </c>
      <c r="F4" s="72">
        <v>19518098.219999999</v>
      </c>
    </row>
    <row r="5" spans="1:6" s="1" customFormat="1" ht="24" customHeight="1" x14ac:dyDescent="0.25">
      <c r="A5" s="71" t="s">
        <v>9</v>
      </c>
      <c r="B5" s="75">
        <v>22085978.219999999</v>
      </c>
      <c r="C5" s="71" t="s">
        <v>10</v>
      </c>
      <c r="D5" s="75">
        <v>14468478.220000001</v>
      </c>
      <c r="E5" s="71" t="s">
        <v>11</v>
      </c>
      <c r="F5" s="72">
        <v>0</v>
      </c>
    </row>
    <row r="6" spans="1:6" s="1" customFormat="1" ht="24.75" customHeight="1" x14ac:dyDescent="0.25">
      <c r="A6" s="71" t="s">
        <v>12</v>
      </c>
      <c r="B6" s="75">
        <v>0</v>
      </c>
      <c r="C6" s="71" t="s">
        <v>13</v>
      </c>
      <c r="D6" s="75">
        <v>2762960</v>
      </c>
      <c r="E6" s="71" t="s">
        <v>14</v>
      </c>
      <c r="F6" s="72">
        <v>0</v>
      </c>
    </row>
    <row r="7" spans="1:6" s="1" customFormat="1" ht="24.75" customHeight="1" x14ac:dyDescent="0.25">
      <c r="A7" s="71" t="s">
        <v>15</v>
      </c>
      <c r="B7" s="75">
        <v>0</v>
      </c>
      <c r="C7" s="71" t="s">
        <v>16</v>
      </c>
      <c r="D7" s="75">
        <v>24540</v>
      </c>
      <c r="E7" s="71" t="s">
        <v>17</v>
      </c>
      <c r="F7" s="72">
        <v>0</v>
      </c>
    </row>
    <row r="8" spans="1:6" s="1" customFormat="1" ht="23.25" customHeight="1" x14ac:dyDescent="0.25">
      <c r="A8" s="71" t="s">
        <v>18</v>
      </c>
      <c r="B8" s="75">
        <v>0</v>
      </c>
      <c r="C8" s="71" t="s">
        <v>19</v>
      </c>
      <c r="D8" s="75">
        <v>4830000</v>
      </c>
      <c r="E8" s="71" t="s">
        <v>20</v>
      </c>
      <c r="F8" s="72">
        <v>0</v>
      </c>
    </row>
    <row r="9" spans="1:6" s="1" customFormat="1" ht="24.75" customHeight="1" x14ac:dyDescent="0.25">
      <c r="A9" s="71" t="s">
        <v>21</v>
      </c>
      <c r="B9" s="75">
        <v>0</v>
      </c>
      <c r="C9" s="71" t="s">
        <v>13</v>
      </c>
      <c r="D9" s="75">
        <v>4830000</v>
      </c>
      <c r="E9" s="71" t="s">
        <v>22</v>
      </c>
      <c r="F9" s="72">
        <v>0</v>
      </c>
    </row>
    <row r="10" spans="1:6" s="1" customFormat="1" ht="23.25" customHeight="1" x14ac:dyDescent="0.25">
      <c r="A10" s="71" t="s">
        <v>23</v>
      </c>
      <c r="B10" s="75">
        <v>0</v>
      </c>
      <c r="C10" s="71" t="s">
        <v>16</v>
      </c>
      <c r="D10" s="75">
        <v>0</v>
      </c>
      <c r="E10" s="71" t="s">
        <v>24</v>
      </c>
      <c r="F10" s="72">
        <v>0</v>
      </c>
    </row>
    <row r="11" spans="1:6" s="1" customFormat="1" ht="23.25" customHeight="1" x14ac:dyDescent="0.25">
      <c r="A11" s="71" t="s">
        <v>25</v>
      </c>
      <c r="B11" s="75">
        <v>0</v>
      </c>
      <c r="C11" s="71" t="s">
        <v>26</v>
      </c>
      <c r="D11" s="75">
        <v>0</v>
      </c>
      <c r="E11" s="71" t="s">
        <v>27</v>
      </c>
      <c r="F11" s="72">
        <v>1467360</v>
      </c>
    </row>
    <row r="12" spans="1:6" s="1" customFormat="1" ht="24" customHeight="1" x14ac:dyDescent="0.25">
      <c r="A12" s="71" t="s">
        <v>28</v>
      </c>
      <c r="B12" s="75">
        <v>0</v>
      </c>
      <c r="C12" s="71" t="s">
        <v>29</v>
      </c>
      <c r="D12" s="75">
        <v>0</v>
      </c>
      <c r="E12" s="71" t="s">
        <v>30</v>
      </c>
      <c r="F12" s="72">
        <v>0</v>
      </c>
    </row>
    <row r="13" spans="1:6" s="1" customFormat="1" ht="23.25" customHeight="1" x14ac:dyDescent="0.25">
      <c r="A13" s="76" t="s">
        <v>31</v>
      </c>
      <c r="B13" s="75">
        <v>0</v>
      </c>
      <c r="C13" s="71" t="s">
        <v>32</v>
      </c>
      <c r="D13" s="75">
        <v>0</v>
      </c>
      <c r="E13" s="71" t="s">
        <v>33</v>
      </c>
      <c r="F13" s="72">
        <v>0</v>
      </c>
    </row>
    <row r="14" spans="1:6" s="1" customFormat="1" ht="21.75" customHeight="1" x14ac:dyDescent="0.25">
      <c r="A14" s="71"/>
      <c r="B14" s="71"/>
      <c r="C14" s="71" t="s">
        <v>34</v>
      </c>
      <c r="D14" s="75">
        <v>0</v>
      </c>
      <c r="E14" s="71" t="s">
        <v>35</v>
      </c>
      <c r="F14" s="72">
        <v>0</v>
      </c>
    </row>
    <row r="15" spans="1:6" s="1" customFormat="1" ht="22.5" customHeight="1" x14ac:dyDescent="0.25">
      <c r="A15" s="71"/>
      <c r="B15" s="71"/>
      <c r="C15" s="71" t="s">
        <v>36</v>
      </c>
      <c r="D15" s="75">
        <v>0</v>
      </c>
      <c r="E15" s="71" t="s">
        <v>37</v>
      </c>
      <c r="F15" s="72">
        <v>0</v>
      </c>
    </row>
    <row r="16" spans="1:6" s="1" customFormat="1" ht="22.5" customHeight="1" x14ac:dyDescent="0.25">
      <c r="A16" s="71"/>
      <c r="B16" s="71"/>
      <c r="C16" s="71" t="s">
        <v>38</v>
      </c>
      <c r="D16" s="75">
        <v>0</v>
      </c>
      <c r="E16" s="71" t="s">
        <v>39</v>
      </c>
      <c r="F16" s="72">
        <v>0</v>
      </c>
    </row>
    <row r="17" spans="1:6" s="1" customFormat="1" ht="22.5" customHeight="1" x14ac:dyDescent="0.25">
      <c r="A17" s="71"/>
      <c r="B17" s="71"/>
      <c r="C17" s="71" t="s">
        <v>40</v>
      </c>
      <c r="D17" s="75">
        <v>0</v>
      </c>
      <c r="E17" s="71" t="s">
        <v>41</v>
      </c>
      <c r="F17" s="72">
        <v>0</v>
      </c>
    </row>
    <row r="18" spans="1:6" s="1" customFormat="1" ht="20.25" customHeight="1" x14ac:dyDescent="0.25">
      <c r="A18" s="71"/>
      <c r="B18" s="71"/>
      <c r="C18" s="71"/>
      <c r="D18" s="71"/>
      <c r="E18" s="71" t="s">
        <v>42</v>
      </c>
      <c r="F18" s="72">
        <v>0</v>
      </c>
    </row>
    <row r="19" spans="1:6" s="1" customFormat="1" ht="21" customHeight="1" x14ac:dyDescent="0.25">
      <c r="A19" s="71"/>
      <c r="B19" s="71"/>
      <c r="C19" s="71"/>
      <c r="D19" s="71"/>
      <c r="E19" s="71" t="s">
        <v>43</v>
      </c>
      <c r="F19" s="72">
        <v>0</v>
      </c>
    </row>
    <row r="20" spans="1:6" s="1" customFormat="1" ht="21" customHeight="1" x14ac:dyDescent="0.25">
      <c r="A20" s="71"/>
      <c r="B20" s="71"/>
      <c r="C20" s="71"/>
      <c r="D20" s="71"/>
      <c r="E20" s="71" t="s">
        <v>44</v>
      </c>
      <c r="F20" s="72">
        <v>0</v>
      </c>
    </row>
    <row r="21" spans="1:6" s="1" customFormat="1" ht="21.75" customHeight="1" x14ac:dyDescent="0.25">
      <c r="A21" s="71"/>
      <c r="B21" s="71"/>
      <c r="C21" s="71"/>
      <c r="D21" s="71"/>
      <c r="E21" s="71" t="s">
        <v>45</v>
      </c>
      <c r="F21" s="72">
        <v>0</v>
      </c>
    </row>
    <row r="22" spans="1:6" s="1" customFormat="1" ht="19.5" customHeight="1" x14ac:dyDescent="0.25">
      <c r="A22" s="71"/>
      <c r="B22" s="71"/>
      <c r="C22" s="71"/>
      <c r="D22" s="71"/>
      <c r="E22" s="71" t="s">
        <v>46</v>
      </c>
      <c r="F22" s="72">
        <v>0</v>
      </c>
    </row>
    <row r="23" spans="1:6" s="1" customFormat="1" ht="20.25" customHeight="1" x14ac:dyDescent="0.25">
      <c r="A23" s="71"/>
      <c r="B23" s="71"/>
      <c r="C23" s="71"/>
      <c r="D23" s="71"/>
      <c r="E23" s="71" t="s">
        <v>47</v>
      </c>
      <c r="F23" s="72">
        <v>1100520</v>
      </c>
    </row>
    <row r="24" spans="1:6" s="1" customFormat="1" ht="20.25" customHeight="1" x14ac:dyDescent="0.25">
      <c r="A24" s="71"/>
      <c r="B24" s="71"/>
      <c r="C24" s="71"/>
      <c r="D24" s="71"/>
      <c r="E24" s="71" t="s">
        <v>48</v>
      </c>
      <c r="F24" s="72">
        <v>0</v>
      </c>
    </row>
    <row r="25" spans="1:6" s="1" customFormat="1" ht="19.5" customHeight="1" x14ac:dyDescent="0.25">
      <c r="A25" s="71"/>
      <c r="B25" s="71"/>
      <c r="C25" s="71"/>
      <c r="D25" s="71"/>
      <c r="E25" s="71" t="s">
        <v>49</v>
      </c>
      <c r="F25" s="72">
        <v>0</v>
      </c>
    </row>
    <row r="26" spans="1:6" s="1" customFormat="1" ht="20.25" customHeight="1" x14ac:dyDescent="0.25">
      <c r="A26" s="71"/>
      <c r="B26" s="71"/>
      <c r="C26" s="71"/>
      <c r="D26" s="71"/>
      <c r="E26" s="71" t="s">
        <v>50</v>
      </c>
      <c r="F26" s="72">
        <v>0</v>
      </c>
    </row>
    <row r="27" spans="1:6" s="1" customFormat="1" ht="20.25" customHeight="1" x14ac:dyDescent="0.25">
      <c r="A27" s="71"/>
      <c r="B27" s="71"/>
      <c r="C27" s="71"/>
      <c r="D27" s="71"/>
      <c r="E27" s="71" t="s">
        <v>51</v>
      </c>
      <c r="F27" s="72">
        <v>0</v>
      </c>
    </row>
    <row r="28" spans="1:6" s="1" customFormat="1" ht="20.25" customHeight="1" x14ac:dyDescent="0.25">
      <c r="A28" s="71"/>
      <c r="B28" s="71"/>
      <c r="C28" s="71"/>
      <c r="D28" s="71"/>
      <c r="E28" s="71" t="s">
        <v>52</v>
      </c>
      <c r="F28" s="72">
        <v>0</v>
      </c>
    </row>
    <row r="29" spans="1:6" s="1" customFormat="1" ht="21" customHeight="1" x14ac:dyDescent="0.25">
      <c r="A29" s="71"/>
      <c r="B29" s="71"/>
      <c r="C29" s="71"/>
      <c r="D29" s="71"/>
      <c r="E29" s="71" t="s">
        <v>53</v>
      </c>
      <c r="F29" s="72">
        <v>0</v>
      </c>
    </row>
    <row r="30" spans="1:6" s="1" customFormat="1" ht="21" customHeight="1" x14ac:dyDescent="0.25">
      <c r="A30" s="71"/>
      <c r="B30" s="71"/>
      <c r="C30" s="71"/>
      <c r="D30" s="71"/>
      <c r="E30" s="71" t="s">
        <v>54</v>
      </c>
      <c r="F30" s="72">
        <v>0</v>
      </c>
    </row>
    <row r="31" spans="1:6" s="1" customFormat="1" ht="20.25" customHeight="1" x14ac:dyDescent="0.25">
      <c r="A31" s="71"/>
      <c r="B31" s="71"/>
      <c r="C31" s="71"/>
      <c r="D31" s="71"/>
      <c r="E31" s="71" t="s">
        <v>55</v>
      </c>
      <c r="F31" s="72">
        <v>0</v>
      </c>
    </row>
    <row r="32" spans="1:6" ht="18" customHeight="1" x14ac:dyDescent="0.25">
      <c r="A32" s="77"/>
      <c r="B32" s="78"/>
      <c r="C32" s="78"/>
      <c r="D32" s="78"/>
      <c r="E32" s="78"/>
      <c r="F32" s="79"/>
    </row>
    <row r="33" spans="1:6" s="1" customFormat="1" ht="18.75" customHeight="1" x14ac:dyDescent="0.25">
      <c r="A33" s="81" t="s">
        <v>56</v>
      </c>
      <c r="B33" s="82">
        <v>22085978.219999999</v>
      </c>
      <c r="C33" s="83" t="s">
        <v>57</v>
      </c>
      <c r="D33" s="82">
        <v>22085978.219999999</v>
      </c>
      <c r="E33" s="83" t="s">
        <v>57</v>
      </c>
      <c r="F33" s="84">
        <v>22085978.219999999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4" type="noConversion"/>
  <printOptions horizontalCentered="1"/>
  <pageMargins left="0.15748031496063" right="0.15748031496063" top="0.74803149606299202" bottom="0.39370078740157499" header="0.15748031496063" footer="0.15748031496063"/>
  <pageSetup paperSize="9" scale="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"/>
  <sheetViews>
    <sheetView showGridLines="0" workbookViewId="0">
      <selection activeCell="B18" sqref="B18"/>
    </sheetView>
  </sheetViews>
  <sheetFormatPr defaultColWidth="9" defaultRowHeight="14.4" x14ac:dyDescent="0.25"/>
  <cols>
    <col min="1" max="3" width="5.33203125" customWidth="1"/>
    <col min="4" max="4" width="16.88671875" customWidth="1"/>
    <col min="5" max="5" width="17.77734375" customWidth="1"/>
    <col min="9" max="9" width="11.44140625" customWidth="1"/>
    <col min="16" max="16" width="10.88671875" customWidth="1"/>
  </cols>
  <sheetData>
    <row r="1" spans="1:16" ht="13.5" customHeight="1" x14ac:dyDescent="0.25"/>
    <row r="2" spans="1:16" ht="36" customHeight="1" x14ac:dyDescent="0.25">
      <c r="A2" s="100" t="s">
        <v>183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21" customHeight="1" x14ac:dyDescent="0.25">
      <c r="A3" s="118" t="s">
        <v>71</v>
      </c>
      <c r="B3" s="119"/>
      <c r="C3" s="119"/>
      <c r="D3" s="119"/>
      <c r="E3" s="119"/>
      <c r="P3" t="s">
        <v>2</v>
      </c>
    </row>
    <row r="4" spans="1:16" ht="15.75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05" t="s">
        <v>184</v>
      </c>
      <c r="G4" s="105" t="s">
        <v>185</v>
      </c>
      <c r="H4" s="136" t="s">
        <v>186</v>
      </c>
      <c r="I4" s="136" t="s">
        <v>187</v>
      </c>
      <c r="J4" s="136" t="s">
        <v>188</v>
      </c>
      <c r="K4" s="136" t="s">
        <v>189</v>
      </c>
      <c r="L4" s="136" t="s">
        <v>134</v>
      </c>
      <c r="M4" s="138" t="s">
        <v>190</v>
      </c>
      <c r="N4" s="140" t="s">
        <v>191</v>
      </c>
      <c r="O4" s="138" t="s">
        <v>192</v>
      </c>
      <c r="P4" s="105" t="s">
        <v>193</v>
      </c>
    </row>
    <row r="5" spans="1:16" ht="28.5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106"/>
      <c r="G5" s="106"/>
      <c r="H5" s="137"/>
      <c r="I5" s="137"/>
      <c r="J5" s="137"/>
      <c r="K5" s="137"/>
      <c r="L5" s="137"/>
      <c r="M5" s="139"/>
      <c r="N5" s="141"/>
      <c r="O5" s="139"/>
      <c r="P5" s="106"/>
    </row>
    <row r="6" spans="1:16" s="1" customFormat="1" ht="29.25" customHeight="1" x14ac:dyDescent="0.25">
      <c r="A6" s="37"/>
      <c r="B6" s="37"/>
      <c r="C6" s="37"/>
      <c r="D6" s="48" t="s">
        <v>67</v>
      </c>
      <c r="E6" s="86">
        <f t="shared" ref="E6:P8" si="0">E7</f>
        <v>24540</v>
      </c>
      <c r="F6" s="87">
        <f t="shared" si="0"/>
        <v>0</v>
      </c>
      <c r="G6" s="87">
        <f t="shared" si="0"/>
        <v>0</v>
      </c>
      <c r="H6" s="87">
        <f t="shared" si="0"/>
        <v>0</v>
      </c>
      <c r="I6" s="87">
        <f t="shared" si="0"/>
        <v>24540</v>
      </c>
      <c r="J6" s="87">
        <f t="shared" si="0"/>
        <v>0</v>
      </c>
      <c r="K6" s="87">
        <f t="shared" si="0"/>
        <v>0</v>
      </c>
      <c r="L6" s="87">
        <f t="shared" si="0"/>
        <v>0</v>
      </c>
      <c r="M6" s="87">
        <f t="shared" si="0"/>
        <v>0</v>
      </c>
      <c r="N6" s="87">
        <f t="shared" si="0"/>
        <v>0</v>
      </c>
      <c r="O6" s="87">
        <f t="shared" si="0"/>
        <v>0</v>
      </c>
      <c r="P6" s="87">
        <f t="shared" si="0"/>
        <v>0</v>
      </c>
    </row>
    <row r="7" spans="1:16" ht="29.25" customHeight="1" x14ac:dyDescent="0.25">
      <c r="A7" s="37"/>
      <c r="B7" s="37" t="s">
        <v>95</v>
      </c>
      <c r="C7" s="37"/>
      <c r="D7" s="48"/>
      <c r="E7" s="86">
        <f t="shared" si="0"/>
        <v>24540</v>
      </c>
      <c r="F7" s="87">
        <f t="shared" si="0"/>
        <v>0</v>
      </c>
      <c r="G7" s="87">
        <f t="shared" si="0"/>
        <v>0</v>
      </c>
      <c r="H7" s="87">
        <f t="shared" si="0"/>
        <v>0</v>
      </c>
      <c r="I7" s="87">
        <f t="shared" si="0"/>
        <v>24540</v>
      </c>
      <c r="J7" s="87">
        <f t="shared" si="0"/>
        <v>0</v>
      </c>
      <c r="K7" s="87">
        <f t="shared" si="0"/>
        <v>0</v>
      </c>
      <c r="L7" s="87">
        <f t="shared" si="0"/>
        <v>0</v>
      </c>
      <c r="M7" s="87">
        <f t="shared" si="0"/>
        <v>0</v>
      </c>
      <c r="N7" s="87">
        <f t="shared" si="0"/>
        <v>0</v>
      </c>
      <c r="O7" s="87">
        <f t="shared" si="0"/>
        <v>0</v>
      </c>
      <c r="P7" s="87">
        <f t="shared" si="0"/>
        <v>0</v>
      </c>
    </row>
    <row r="8" spans="1:16" ht="29.25" customHeight="1" x14ac:dyDescent="0.25">
      <c r="A8" s="37" t="s">
        <v>94</v>
      </c>
      <c r="B8" s="37"/>
      <c r="C8" s="37"/>
      <c r="D8" s="48"/>
      <c r="E8" s="86">
        <f t="shared" si="0"/>
        <v>24540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>
        <f t="shared" si="0"/>
        <v>24540</v>
      </c>
      <c r="J8" s="87">
        <f t="shared" si="0"/>
        <v>0</v>
      </c>
      <c r="K8" s="87">
        <f t="shared" si="0"/>
        <v>0</v>
      </c>
      <c r="L8" s="87">
        <f t="shared" si="0"/>
        <v>0</v>
      </c>
      <c r="M8" s="87">
        <f t="shared" si="0"/>
        <v>0</v>
      </c>
      <c r="N8" s="87">
        <f t="shared" si="0"/>
        <v>0</v>
      </c>
      <c r="O8" s="87">
        <f t="shared" si="0"/>
        <v>0</v>
      </c>
      <c r="P8" s="87">
        <f t="shared" si="0"/>
        <v>0</v>
      </c>
    </row>
    <row r="9" spans="1:16" ht="29.25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86">
        <v>24540</v>
      </c>
      <c r="F9" s="87">
        <v>0</v>
      </c>
      <c r="G9" s="87">
        <v>0</v>
      </c>
      <c r="H9" s="87">
        <v>0</v>
      </c>
      <c r="I9" s="87">
        <v>24540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24" type="noConversion"/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"/>
  <sheetViews>
    <sheetView showGridLines="0" workbookViewId="0">
      <selection activeCell="B18" sqref="B18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0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100" t="s">
        <v>194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1" customHeight="1" x14ac:dyDescent="0.25">
      <c r="A3" s="118" t="s">
        <v>71</v>
      </c>
      <c r="B3" s="119"/>
      <c r="C3" s="119"/>
      <c r="D3" s="119"/>
      <c r="E3" s="119"/>
      <c r="J3" t="s">
        <v>2</v>
      </c>
    </row>
    <row r="4" spans="1:10" ht="15.75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05" t="s">
        <v>195</v>
      </c>
      <c r="G4" s="105" t="s">
        <v>190</v>
      </c>
      <c r="H4" s="136" t="s">
        <v>196</v>
      </c>
      <c r="I4" s="136" t="s">
        <v>197</v>
      </c>
      <c r="J4" s="138" t="s">
        <v>193</v>
      </c>
    </row>
    <row r="5" spans="1:10" ht="28.5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106"/>
      <c r="G5" s="106"/>
      <c r="H5" s="137"/>
      <c r="I5" s="137"/>
      <c r="J5" s="138"/>
    </row>
    <row r="6" spans="1:10" s="1" customFormat="1" ht="29.25" customHeight="1" x14ac:dyDescent="0.25">
      <c r="A6" s="37"/>
      <c r="B6" s="37"/>
      <c r="C6" s="37"/>
      <c r="D6" s="48" t="s">
        <v>67</v>
      </c>
      <c r="E6" s="86">
        <f t="shared" ref="E6:J8" si="0">E7</f>
        <v>24540</v>
      </c>
      <c r="F6" s="87">
        <f t="shared" si="0"/>
        <v>24540</v>
      </c>
      <c r="G6" s="87">
        <f t="shared" si="0"/>
        <v>0</v>
      </c>
      <c r="H6" s="87">
        <f t="shared" si="0"/>
        <v>0</v>
      </c>
      <c r="I6" s="87">
        <f t="shared" si="0"/>
        <v>0</v>
      </c>
      <c r="J6" s="87">
        <f t="shared" si="0"/>
        <v>0</v>
      </c>
    </row>
    <row r="7" spans="1:10" ht="29.25" customHeight="1" x14ac:dyDescent="0.25">
      <c r="A7" s="37" t="s">
        <v>94</v>
      </c>
      <c r="B7" s="37"/>
      <c r="C7" s="37"/>
      <c r="D7" s="48"/>
      <c r="E7" s="86">
        <f t="shared" si="0"/>
        <v>24540</v>
      </c>
      <c r="F7" s="87">
        <f t="shared" si="0"/>
        <v>24540</v>
      </c>
      <c r="G7" s="87">
        <f t="shared" si="0"/>
        <v>0</v>
      </c>
      <c r="H7" s="87">
        <f t="shared" si="0"/>
        <v>0</v>
      </c>
      <c r="I7" s="87">
        <f t="shared" si="0"/>
        <v>0</v>
      </c>
      <c r="J7" s="87">
        <f t="shared" si="0"/>
        <v>0</v>
      </c>
    </row>
    <row r="8" spans="1:10" ht="29.25" customHeight="1" x14ac:dyDescent="0.25">
      <c r="A8" s="37"/>
      <c r="B8" s="37" t="s">
        <v>95</v>
      </c>
      <c r="C8" s="37"/>
      <c r="D8" s="48"/>
      <c r="E8" s="86">
        <f t="shared" si="0"/>
        <v>24540</v>
      </c>
      <c r="F8" s="87">
        <f t="shared" si="0"/>
        <v>24540</v>
      </c>
      <c r="G8" s="87">
        <f t="shared" si="0"/>
        <v>0</v>
      </c>
      <c r="H8" s="87">
        <f t="shared" si="0"/>
        <v>0</v>
      </c>
      <c r="I8" s="87">
        <f t="shared" si="0"/>
        <v>0</v>
      </c>
      <c r="J8" s="87">
        <f t="shared" si="0"/>
        <v>0</v>
      </c>
    </row>
    <row r="9" spans="1:10" ht="29.25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86">
        <v>24540</v>
      </c>
      <c r="F9" s="87">
        <v>24540</v>
      </c>
      <c r="G9" s="87">
        <v>0</v>
      </c>
      <c r="H9" s="87">
        <v>0</v>
      </c>
      <c r="I9" s="87">
        <v>0</v>
      </c>
      <c r="J9" s="8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24" type="noConversion"/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4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38.33203125" customWidth="1"/>
    <col min="2" max="2" width="29.6640625" customWidth="1"/>
    <col min="3" max="3" width="40" customWidth="1"/>
    <col min="4" max="4" width="27.88671875" customWidth="1"/>
    <col min="5" max="5" width="15.88671875" customWidth="1"/>
    <col min="6" max="6" width="12.6640625" customWidth="1"/>
    <col min="7" max="7" width="11.21875" customWidth="1"/>
  </cols>
  <sheetData>
    <row r="1" spans="1:7" ht="51" customHeight="1" x14ac:dyDescent="0.25">
      <c r="A1" s="97" t="s">
        <v>0</v>
      </c>
      <c r="B1" s="97"/>
      <c r="C1" s="97"/>
      <c r="D1" s="97"/>
      <c r="E1" s="97"/>
      <c r="F1" s="97"/>
      <c r="G1" s="97"/>
    </row>
    <row r="2" spans="1:7" ht="18.75" customHeight="1" x14ac:dyDescent="0.25">
      <c r="A2" s="64" t="s">
        <v>1</v>
      </c>
      <c r="B2" s="65"/>
      <c r="C2" s="65"/>
      <c r="D2" s="66"/>
      <c r="E2" s="67"/>
      <c r="F2" s="67"/>
      <c r="G2" s="67" t="s">
        <v>2</v>
      </c>
    </row>
    <row r="3" spans="1:7" ht="18.75" customHeight="1" x14ac:dyDescent="0.25">
      <c r="A3" s="98" t="s">
        <v>3</v>
      </c>
      <c r="B3" s="99"/>
      <c r="C3" s="98" t="s">
        <v>5</v>
      </c>
      <c r="D3" s="142"/>
      <c r="E3" s="142"/>
      <c r="F3" s="142"/>
      <c r="G3" s="99"/>
    </row>
    <row r="4" spans="1:7" ht="26.25" customHeight="1" x14ac:dyDescent="0.25">
      <c r="A4" s="68" t="s">
        <v>198</v>
      </c>
      <c r="B4" s="68" t="s">
        <v>199</v>
      </c>
      <c r="C4" s="68" t="s">
        <v>198</v>
      </c>
      <c r="D4" s="68" t="s">
        <v>67</v>
      </c>
      <c r="E4" s="69" t="s">
        <v>200</v>
      </c>
      <c r="F4" s="69" t="s">
        <v>201</v>
      </c>
      <c r="G4" s="70" t="s">
        <v>202</v>
      </c>
    </row>
    <row r="5" spans="1:7" s="1" customFormat="1" ht="24" customHeight="1" x14ac:dyDescent="0.25">
      <c r="A5" s="71" t="s">
        <v>6</v>
      </c>
      <c r="B5" s="71" t="s">
        <v>62</v>
      </c>
      <c r="C5" s="71" t="s">
        <v>8</v>
      </c>
      <c r="D5" s="72">
        <v>19518098.219999999</v>
      </c>
      <c r="E5" s="73">
        <v>19518098.219999999</v>
      </c>
      <c r="F5" s="74">
        <v>0</v>
      </c>
      <c r="G5" s="38"/>
    </row>
    <row r="6" spans="1:7" s="1" customFormat="1" ht="24" customHeight="1" x14ac:dyDescent="0.25">
      <c r="A6" s="71" t="s">
        <v>9</v>
      </c>
      <c r="B6" s="75">
        <v>22085978.219999999</v>
      </c>
      <c r="C6" s="71" t="s">
        <v>11</v>
      </c>
      <c r="D6" s="72">
        <v>0</v>
      </c>
      <c r="E6" s="73">
        <v>0</v>
      </c>
      <c r="F6" s="74">
        <v>0</v>
      </c>
      <c r="G6" s="38"/>
    </row>
    <row r="7" spans="1:7" s="1" customFormat="1" ht="24.75" customHeight="1" x14ac:dyDescent="0.25">
      <c r="A7" s="71" t="s">
        <v>12</v>
      </c>
      <c r="B7" s="75">
        <v>0</v>
      </c>
      <c r="C7" s="71" t="s">
        <v>14</v>
      </c>
      <c r="D7" s="72">
        <v>0</v>
      </c>
      <c r="E7" s="73">
        <v>0</v>
      </c>
      <c r="F7" s="74">
        <v>0</v>
      </c>
      <c r="G7" s="38"/>
    </row>
    <row r="8" spans="1:7" s="1" customFormat="1" ht="24.75" customHeight="1" x14ac:dyDescent="0.25">
      <c r="A8" s="71" t="s">
        <v>15</v>
      </c>
      <c r="B8" s="75">
        <v>0</v>
      </c>
      <c r="C8" s="71" t="s">
        <v>17</v>
      </c>
      <c r="D8" s="72">
        <v>0</v>
      </c>
      <c r="E8" s="73">
        <v>0</v>
      </c>
      <c r="F8" s="74">
        <v>0</v>
      </c>
      <c r="G8" s="38"/>
    </row>
    <row r="9" spans="1:7" s="1" customFormat="1" ht="23.25" customHeight="1" x14ac:dyDescent="0.25">
      <c r="A9" s="71" t="s">
        <v>18</v>
      </c>
      <c r="B9" s="75">
        <v>0</v>
      </c>
      <c r="C9" s="71" t="s">
        <v>20</v>
      </c>
      <c r="D9" s="72">
        <v>0</v>
      </c>
      <c r="E9" s="73">
        <v>0</v>
      </c>
      <c r="F9" s="74">
        <v>0</v>
      </c>
      <c r="G9" s="38"/>
    </row>
    <row r="10" spans="1:7" s="1" customFormat="1" ht="24.75" customHeight="1" x14ac:dyDescent="0.25">
      <c r="A10" s="71" t="s">
        <v>21</v>
      </c>
      <c r="B10" s="75">
        <v>0</v>
      </c>
      <c r="C10" s="71" t="s">
        <v>22</v>
      </c>
      <c r="D10" s="72">
        <v>0</v>
      </c>
      <c r="E10" s="73">
        <v>0</v>
      </c>
      <c r="F10" s="74">
        <v>0</v>
      </c>
      <c r="G10" s="38"/>
    </row>
    <row r="11" spans="1:7" s="1" customFormat="1" ht="23.25" customHeight="1" x14ac:dyDescent="0.25">
      <c r="A11" s="71" t="s">
        <v>23</v>
      </c>
      <c r="B11" s="75">
        <v>0</v>
      </c>
      <c r="C11" s="71" t="s">
        <v>24</v>
      </c>
      <c r="D11" s="72">
        <v>0</v>
      </c>
      <c r="E11" s="73">
        <v>0</v>
      </c>
      <c r="F11" s="74">
        <v>0</v>
      </c>
      <c r="G11" s="38"/>
    </row>
    <row r="12" spans="1:7" s="1" customFormat="1" ht="23.25" customHeight="1" x14ac:dyDescent="0.25">
      <c r="A12" s="71" t="s">
        <v>25</v>
      </c>
      <c r="B12" s="75">
        <v>0</v>
      </c>
      <c r="C12" s="71" t="s">
        <v>27</v>
      </c>
      <c r="D12" s="72">
        <v>1467360</v>
      </c>
      <c r="E12" s="73">
        <v>1467360</v>
      </c>
      <c r="F12" s="74">
        <v>0</v>
      </c>
      <c r="G12" s="38"/>
    </row>
    <row r="13" spans="1:7" s="1" customFormat="1" ht="24" customHeight="1" x14ac:dyDescent="0.25">
      <c r="A13" s="71" t="s">
        <v>28</v>
      </c>
      <c r="B13" s="75">
        <v>0</v>
      </c>
      <c r="C13" s="71" t="s">
        <v>30</v>
      </c>
      <c r="D13" s="72">
        <v>0</v>
      </c>
      <c r="E13" s="73">
        <v>0</v>
      </c>
      <c r="F13" s="74">
        <v>0</v>
      </c>
      <c r="G13" s="38"/>
    </row>
    <row r="14" spans="1:7" s="1" customFormat="1" ht="23.25" customHeight="1" x14ac:dyDescent="0.25">
      <c r="A14" s="76" t="s">
        <v>31</v>
      </c>
      <c r="B14" s="75">
        <v>0</v>
      </c>
      <c r="C14" s="71" t="s">
        <v>33</v>
      </c>
      <c r="D14" s="72">
        <v>0</v>
      </c>
      <c r="E14" s="73">
        <v>0</v>
      </c>
      <c r="F14" s="74">
        <v>0</v>
      </c>
      <c r="G14" s="38"/>
    </row>
    <row r="15" spans="1:7" s="1" customFormat="1" ht="21.75" customHeight="1" x14ac:dyDescent="0.25">
      <c r="A15" s="71"/>
      <c r="B15" s="71"/>
      <c r="C15" s="71" t="s">
        <v>35</v>
      </c>
      <c r="D15" s="72">
        <v>0</v>
      </c>
      <c r="E15" s="73">
        <v>0</v>
      </c>
      <c r="F15" s="74">
        <v>0</v>
      </c>
      <c r="G15" s="38"/>
    </row>
    <row r="16" spans="1:7" s="1" customFormat="1" ht="22.5" customHeight="1" x14ac:dyDescent="0.25">
      <c r="A16" s="71"/>
      <c r="B16" s="71"/>
      <c r="C16" s="71" t="s">
        <v>37</v>
      </c>
      <c r="D16" s="72">
        <v>0</v>
      </c>
      <c r="E16" s="73">
        <v>0</v>
      </c>
      <c r="F16" s="74">
        <v>0</v>
      </c>
      <c r="G16" s="38"/>
    </row>
    <row r="17" spans="1:7" s="1" customFormat="1" ht="22.5" customHeight="1" x14ac:dyDescent="0.25">
      <c r="A17" s="71"/>
      <c r="B17" s="71"/>
      <c r="C17" s="71" t="s">
        <v>39</v>
      </c>
      <c r="D17" s="72">
        <v>0</v>
      </c>
      <c r="E17" s="73">
        <v>0</v>
      </c>
      <c r="F17" s="74">
        <v>0</v>
      </c>
      <c r="G17" s="38"/>
    </row>
    <row r="18" spans="1:7" s="1" customFormat="1" ht="22.5" customHeight="1" x14ac:dyDescent="0.25">
      <c r="A18" s="71"/>
      <c r="B18" s="71"/>
      <c r="C18" s="71" t="s">
        <v>41</v>
      </c>
      <c r="D18" s="72">
        <v>0</v>
      </c>
      <c r="E18" s="73">
        <v>0</v>
      </c>
      <c r="F18" s="74">
        <v>0</v>
      </c>
      <c r="G18" s="38"/>
    </row>
    <row r="19" spans="1:7" s="1" customFormat="1" ht="20.25" customHeight="1" x14ac:dyDescent="0.25">
      <c r="A19" s="71"/>
      <c r="B19" s="71"/>
      <c r="C19" s="71" t="s">
        <v>42</v>
      </c>
      <c r="D19" s="72">
        <v>0</v>
      </c>
      <c r="E19" s="73">
        <v>0</v>
      </c>
      <c r="F19" s="74">
        <v>0</v>
      </c>
      <c r="G19" s="38"/>
    </row>
    <row r="20" spans="1:7" s="1" customFormat="1" ht="21" customHeight="1" x14ac:dyDescent="0.25">
      <c r="A20" s="71"/>
      <c r="B20" s="71"/>
      <c r="C20" s="71" t="s">
        <v>43</v>
      </c>
      <c r="D20" s="72">
        <v>0</v>
      </c>
      <c r="E20" s="73">
        <v>0</v>
      </c>
      <c r="F20" s="74">
        <v>0</v>
      </c>
      <c r="G20" s="38"/>
    </row>
    <row r="21" spans="1:7" s="1" customFormat="1" ht="21" customHeight="1" x14ac:dyDescent="0.25">
      <c r="A21" s="71"/>
      <c r="B21" s="71"/>
      <c r="C21" s="71" t="s">
        <v>44</v>
      </c>
      <c r="D21" s="72">
        <v>0</v>
      </c>
      <c r="E21" s="73">
        <v>0</v>
      </c>
      <c r="F21" s="74">
        <v>0</v>
      </c>
      <c r="G21" s="38"/>
    </row>
    <row r="22" spans="1:7" s="1" customFormat="1" ht="21.75" customHeight="1" x14ac:dyDescent="0.25">
      <c r="A22" s="71"/>
      <c r="B22" s="71"/>
      <c r="C22" s="71" t="s">
        <v>45</v>
      </c>
      <c r="D22" s="72">
        <v>0</v>
      </c>
      <c r="E22" s="73">
        <v>0</v>
      </c>
      <c r="F22" s="74">
        <v>0</v>
      </c>
      <c r="G22" s="38"/>
    </row>
    <row r="23" spans="1:7" s="1" customFormat="1" ht="19.5" customHeight="1" x14ac:dyDescent="0.25">
      <c r="A23" s="71"/>
      <c r="B23" s="71"/>
      <c r="C23" s="71" t="s">
        <v>46</v>
      </c>
      <c r="D23" s="72">
        <v>0</v>
      </c>
      <c r="E23" s="73">
        <v>0</v>
      </c>
      <c r="F23" s="74">
        <v>0</v>
      </c>
      <c r="G23" s="38"/>
    </row>
    <row r="24" spans="1:7" s="1" customFormat="1" ht="20.25" customHeight="1" x14ac:dyDescent="0.25">
      <c r="A24" s="71"/>
      <c r="B24" s="71"/>
      <c r="C24" s="71" t="s">
        <v>47</v>
      </c>
      <c r="D24" s="72">
        <v>1100520</v>
      </c>
      <c r="E24" s="73">
        <v>1100520</v>
      </c>
      <c r="F24" s="74">
        <v>0</v>
      </c>
      <c r="G24" s="38"/>
    </row>
    <row r="25" spans="1:7" s="1" customFormat="1" ht="20.25" customHeight="1" x14ac:dyDescent="0.25">
      <c r="A25" s="71"/>
      <c r="B25" s="71"/>
      <c r="C25" s="71" t="s">
        <v>48</v>
      </c>
      <c r="D25" s="72">
        <v>0</v>
      </c>
      <c r="E25" s="73">
        <v>0</v>
      </c>
      <c r="F25" s="74">
        <v>0</v>
      </c>
      <c r="G25" s="38"/>
    </row>
    <row r="26" spans="1:7" s="1" customFormat="1" ht="19.5" customHeight="1" x14ac:dyDescent="0.25">
      <c r="A26" s="71"/>
      <c r="B26" s="71"/>
      <c r="C26" s="71" t="s">
        <v>49</v>
      </c>
      <c r="D26" s="72">
        <v>0</v>
      </c>
      <c r="E26" s="73">
        <v>0</v>
      </c>
      <c r="F26" s="74">
        <v>0</v>
      </c>
      <c r="G26" s="38"/>
    </row>
    <row r="27" spans="1:7" s="1" customFormat="1" ht="20.25" customHeight="1" x14ac:dyDescent="0.25">
      <c r="A27" s="71"/>
      <c r="B27" s="71"/>
      <c r="C27" s="71" t="s">
        <v>50</v>
      </c>
      <c r="D27" s="72">
        <v>0</v>
      </c>
      <c r="E27" s="73">
        <v>0</v>
      </c>
      <c r="F27" s="74">
        <v>0</v>
      </c>
      <c r="G27" s="38"/>
    </row>
    <row r="28" spans="1:7" s="1" customFormat="1" ht="20.25" customHeight="1" x14ac:dyDescent="0.25">
      <c r="A28" s="71"/>
      <c r="B28" s="71"/>
      <c r="C28" s="71" t="s">
        <v>51</v>
      </c>
      <c r="D28" s="72">
        <v>0</v>
      </c>
      <c r="E28" s="73">
        <v>0</v>
      </c>
      <c r="F28" s="74">
        <v>0</v>
      </c>
      <c r="G28" s="38"/>
    </row>
    <row r="29" spans="1:7" s="1" customFormat="1" ht="20.25" customHeight="1" x14ac:dyDescent="0.25">
      <c r="A29" s="71"/>
      <c r="B29" s="71"/>
      <c r="C29" s="71" t="s">
        <v>52</v>
      </c>
      <c r="D29" s="72">
        <v>0</v>
      </c>
      <c r="E29" s="73">
        <v>0</v>
      </c>
      <c r="F29" s="74">
        <v>0</v>
      </c>
      <c r="G29" s="38"/>
    </row>
    <row r="30" spans="1:7" s="1" customFormat="1" ht="21" customHeight="1" x14ac:dyDescent="0.25">
      <c r="A30" s="71"/>
      <c r="B30" s="71"/>
      <c r="C30" s="71" t="s">
        <v>53</v>
      </c>
      <c r="D30" s="72">
        <v>0</v>
      </c>
      <c r="E30" s="73">
        <v>0</v>
      </c>
      <c r="F30" s="74">
        <v>0</v>
      </c>
      <c r="G30" s="38"/>
    </row>
    <row r="31" spans="1:7" s="1" customFormat="1" ht="21" customHeight="1" x14ac:dyDescent="0.25">
      <c r="A31" s="71"/>
      <c r="B31" s="71"/>
      <c r="C31" s="71" t="s">
        <v>54</v>
      </c>
      <c r="D31" s="72">
        <v>0</v>
      </c>
      <c r="E31" s="73">
        <v>0</v>
      </c>
      <c r="F31" s="74">
        <v>0</v>
      </c>
      <c r="G31" s="38"/>
    </row>
    <row r="32" spans="1:7" s="1" customFormat="1" ht="20.25" customHeight="1" x14ac:dyDescent="0.25">
      <c r="A32" s="71"/>
      <c r="B32" s="71"/>
      <c r="C32" s="71" t="s">
        <v>55</v>
      </c>
      <c r="D32" s="72">
        <v>0</v>
      </c>
      <c r="E32" s="73">
        <v>0</v>
      </c>
      <c r="F32" s="74">
        <v>0</v>
      </c>
      <c r="G32" s="38"/>
    </row>
    <row r="33" spans="1:7" ht="18" customHeight="1" x14ac:dyDescent="0.25">
      <c r="A33" s="77"/>
      <c r="B33" s="78"/>
      <c r="C33" s="78"/>
      <c r="D33" s="79"/>
      <c r="E33" s="69"/>
      <c r="F33" s="80"/>
      <c r="G33" s="60"/>
    </row>
    <row r="34" spans="1:7" s="1" customFormat="1" ht="18.75" customHeight="1" x14ac:dyDescent="0.25">
      <c r="A34" s="81" t="s">
        <v>56</v>
      </c>
      <c r="B34" s="82">
        <v>22085978.219999999</v>
      </c>
      <c r="C34" s="83" t="s">
        <v>57</v>
      </c>
      <c r="D34" s="84">
        <v>22085978.219999999</v>
      </c>
      <c r="E34" s="73">
        <v>22085978.219999999</v>
      </c>
      <c r="F34" s="74">
        <v>0</v>
      </c>
      <c r="G34" s="85"/>
    </row>
  </sheetData>
  <sheetProtection formatCells="0" formatColumns="0" formatRows="0"/>
  <mergeCells count="3">
    <mergeCell ref="A1:G1"/>
    <mergeCell ref="A3:B3"/>
    <mergeCell ref="C3:G3"/>
  </mergeCells>
  <phoneticPr fontId="24" type="noConversion"/>
  <printOptions horizontalCentered="1"/>
  <pageMargins left="0.15748031496063" right="0.15748031496063" top="0.74803149606299202" bottom="0.39370078740157499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7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6" customWidth="1"/>
    <col min="2" max="2" width="5.6640625" customWidth="1"/>
    <col min="3" max="3" width="5.88671875" customWidth="1"/>
    <col min="4" max="4" width="16.88671875" customWidth="1"/>
    <col min="5" max="5" width="15.33203125" customWidth="1"/>
    <col min="6" max="7" width="14.88671875" customWidth="1"/>
    <col min="8" max="8" width="16.21875" customWidth="1"/>
    <col min="9" max="9" width="11.6640625" customWidth="1"/>
    <col min="10" max="10" width="13.21875" customWidth="1"/>
    <col min="11" max="11" width="14.77734375" customWidth="1"/>
    <col min="18" max="18" width="11.33203125" customWidth="1"/>
  </cols>
  <sheetData>
    <row r="1" spans="1:19" ht="13.5" customHeight="1" x14ac:dyDescent="0.25"/>
    <row r="2" spans="1:19" ht="36" customHeight="1" x14ac:dyDescent="0.25">
      <c r="A2" s="146" t="s">
        <v>203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21" customHeight="1" x14ac:dyDescent="0.25">
      <c r="A3" s="118" t="s">
        <v>71</v>
      </c>
      <c r="B3" s="119"/>
      <c r="C3" s="119"/>
      <c r="D3" s="119"/>
      <c r="E3" s="119"/>
      <c r="J3" s="63"/>
      <c r="K3" s="63"/>
      <c r="L3" s="63"/>
      <c r="M3" s="63"/>
      <c r="N3" s="63"/>
      <c r="O3" s="63"/>
      <c r="P3" s="63"/>
      <c r="Q3" s="63"/>
      <c r="R3" s="147" t="s">
        <v>2</v>
      </c>
      <c r="S3" s="147"/>
    </row>
    <row r="4" spans="1:19" ht="17.25" customHeight="1" x14ac:dyDescent="0.25">
      <c r="A4" s="103" t="s">
        <v>72</v>
      </c>
      <c r="B4" s="135"/>
      <c r="C4" s="135"/>
      <c r="D4" s="104"/>
      <c r="E4" s="105" t="s">
        <v>61</v>
      </c>
      <c r="F4" s="103" t="s">
        <v>7</v>
      </c>
      <c r="G4" s="135"/>
      <c r="H4" s="135"/>
      <c r="I4" s="104"/>
      <c r="J4" s="103" t="s">
        <v>19</v>
      </c>
      <c r="K4" s="135"/>
      <c r="L4" s="135"/>
      <c r="M4" s="135"/>
      <c r="N4" s="135"/>
      <c r="O4" s="135"/>
      <c r="P4" s="135"/>
      <c r="Q4" s="135"/>
      <c r="R4" s="135"/>
      <c r="S4" s="104"/>
    </row>
    <row r="5" spans="1:19" ht="33.75" customHeight="1" x14ac:dyDescent="0.25">
      <c r="A5" s="103" t="s">
        <v>82</v>
      </c>
      <c r="B5" s="135"/>
      <c r="C5" s="104"/>
      <c r="D5" s="105" t="s">
        <v>76</v>
      </c>
      <c r="E5" s="145"/>
      <c r="F5" s="105" t="s">
        <v>67</v>
      </c>
      <c r="G5" s="105" t="s">
        <v>83</v>
      </c>
      <c r="H5" s="105" t="s">
        <v>84</v>
      </c>
      <c r="I5" s="105" t="s">
        <v>85</v>
      </c>
      <c r="J5" s="105" t="s">
        <v>67</v>
      </c>
      <c r="K5" s="105" t="s">
        <v>86</v>
      </c>
      <c r="L5" s="105" t="s">
        <v>87</v>
      </c>
      <c r="M5" s="105" t="s">
        <v>204</v>
      </c>
      <c r="N5" s="105" t="s">
        <v>205</v>
      </c>
      <c r="O5" s="105" t="s">
        <v>89</v>
      </c>
      <c r="P5" s="105" t="s">
        <v>206</v>
      </c>
      <c r="Q5" s="105" t="s">
        <v>116</v>
      </c>
      <c r="R5" s="105" t="s">
        <v>92</v>
      </c>
      <c r="S5" s="143" t="s">
        <v>93</v>
      </c>
    </row>
    <row r="6" spans="1:19" ht="21.75" customHeight="1" x14ac:dyDescent="0.25">
      <c r="A6" s="47" t="s">
        <v>73</v>
      </c>
      <c r="B6" s="47" t="s">
        <v>74</v>
      </c>
      <c r="C6" s="47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44"/>
    </row>
    <row r="7" spans="1:19" s="1" customFormat="1" ht="26.25" customHeight="1" x14ac:dyDescent="0.25">
      <c r="A7" s="37"/>
      <c r="B7" s="37"/>
      <c r="C7" s="37"/>
      <c r="D7" s="48" t="s">
        <v>67</v>
      </c>
      <c r="E7" s="52">
        <f t="shared" ref="E7:S7" si="0">E8+E11+E14</f>
        <v>22085978.219999999</v>
      </c>
      <c r="F7" s="52">
        <f t="shared" si="0"/>
        <v>17255978.219999999</v>
      </c>
      <c r="G7" s="52">
        <f t="shared" si="0"/>
        <v>14468478.220000001</v>
      </c>
      <c r="H7" s="52">
        <f t="shared" si="0"/>
        <v>2762960</v>
      </c>
      <c r="I7" s="52">
        <f t="shared" si="0"/>
        <v>24540</v>
      </c>
      <c r="J7" s="52">
        <f t="shared" si="0"/>
        <v>4830000</v>
      </c>
      <c r="K7" s="52">
        <f t="shared" si="0"/>
        <v>4830000</v>
      </c>
      <c r="L7" s="52">
        <f t="shared" si="0"/>
        <v>0</v>
      </c>
      <c r="M7" s="52">
        <f t="shared" si="0"/>
        <v>0</v>
      </c>
      <c r="N7" s="52">
        <f t="shared" si="0"/>
        <v>0</v>
      </c>
      <c r="O7" s="52">
        <f t="shared" si="0"/>
        <v>0</v>
      </c>
      <c r="P7" s="52">
        <f t="shared" si="0"/>
        <v>0</v>
      </c>
      <c r="Q7" s="52">
        <f t="shared" si="0"/>
        <v>0</v>
      </c>
      <c r="R7" s="52">
        <f t="shared" si="0"/>
        <v>0</v>
      </c>
      <c r="S7" s="52">
        <f t="shared" si="0"/>
        <v>0</v>
      </c>
    </row>
    <row r="8" spans="1:19" ht="26.25" customHeight="1" x14ac:dyDescent="0.25">
      <c r="A8" s="37"/>
      <c r="B8" s="37" t="s">
        <v>99</v>
      </c>
      <c r="C8" s="37"/>
      <c r="D8" s="48"/>
      <c r="E8" s="52">
        <f t="shared" ref="E8:S9" si="1">E9</f>
        <v>1100520</v>
      </c>
      <c r="F8" s="52">
        <f t="shared" si="1"/>
        <v>1100520</v>
      </c>
      <c r="G8" s="52">
        <f t="shared" si="1"/>
        <v>1100520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  <c r="P8" s="52">
        <f t="shared" si="1"/>
        <v>0</v>
      </c>
      <c r="Q8" s="52">
        <f t="shared" si="1"/>
        <v>0</v>
      </c>
      <c r="R8" s="52">
        <f t="shared" si="1"/>
        <v>0</v>
      </c>
      <c r="S8" s="52">
        <f t="shared" si="1"/>
        <v>0</v>
      </c>
    </row>
    <row r="9" spans="1:19" ht="26.25" customHeight="1" x14ac:dyDescent="0.25">
      <c r="A9" s="37" t="s">
        <v>104</v>
      </c>
      <c r="B9" s="37"/>
      <c r="C9" s="37"/>
      <c r="D9" s="48"/>
      <c r="E9" s="52">
        <f t="shared" si="1"/>
        <v>1100520</v>
      </c>
      <c r="F9" s="52">
        <f t="shared" si="1"/>
        <v>1100520</v>
      </c>
      <c r="G9" s="52">
        <f t="shared" si="1"/>
        <v>1100520</v>
      </c>
      <c r="H9" s="52">
        <f t="shared" si="1"/>
        <v>0</v>
      </c>
      <c r="I9" s="52">
        <f t="shared" si="1"/>
        <v>0</v>
      </c>
      <c r="J9" s="52">
        <f t="shared" si="1"/>
        <v>0</v>
      </c>
      <c r="K9" s="52">
        <f t="shared" si="1"/>
        <v>0</v>
      </c>
      <c r="L9" s="52">
        <f t="shared" si="1"/>
        <v>0</v>
      </c>
      <c r="M9" s="52">
        <f t="shared" si="1"/>
        <v>0</v>
      </c>
      <c r="N9" s="52">
        <f t="shared" si="1"/>
        <v>0</v>
      </c>
      <c r="O9" s="52">
        <f t="shared" si="1"/>
        <v>0</v>
      </c>
      <c r="P9" s="52">
        <f t="shared" si="1"/>
        <v>0</v>
      </c>
      <c r="Q9" s="52">
        <f t="shared" si="1"/>
        <v>0</v>
      </c>
      <c r="R9" s="52">
        <f t="shared" si="1"/>
        <v>0</v>
      </c>
      <c r="S9" s="52">
        <f t="shared" si="1"/>
        <v>0</v>
      </c>
    </row>
    <row r="10" spans="1:19" ht="26.25" customHeight="1" x14ac:dyDescent="0.25">
      <c r="A10" s="37" t="s">
        <v>105</v>
      </c>
      <c r="B10" s="37" t="s">
        <v>106</v>
      </c>
      <c r="C10" s="37" t="s">
        <v>98</v>
      </c>
      <c r="D10" s="48" t="s">
        <v>80</v>
      </c>
      <c r="E10" s="52">
        <v>1100520</v>
      </c>
      <c r="F10" s="52">
        <v>1100520</v>
      </c>
      <c r="G10" s="52">
        <v>1100520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</row>
    <row r="11" spans="1:19" ht="26.25" customHeight="1" x14ac:dyDescent="0.25">
      <c r="A11" s="37"/>
      <c r="B11" s="37" t="s">
        <v>101</v>
      </c>
      <c r="C11" s="37"/>
      <c r="D11" s="48"/>
      <c r="E11" s="52">
        <f t="shared" ref="E11:S12" si="2">E12</f>
        <v>1467360</v>
      </c>
      <c r="F11" s="52">
        <f t="shared" si="2"/>
        <v>1467360</v>
      </c>
      <c r="G11" s="52">
        <f t="shared" si="2"/>
        <v>1467360</v>
      </c>
      <c r="H11" s="52">
        <f t="shared" si="2"/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52">
        <f t="shared" si="2"/>
        <v>0</v>
      </c>
      <c r="S11" s="52">
        <f t="shared" si="2"/>
        <v>0</v>
      </c>
    </row>
    <row r="12" spans="1:19" ht="26.25" customHeight="1" x14ac:dyDescent="0.25">
      <c r="A12" s="37" t="s">
        <v>100</v>
      </c>
      <c r="B12" s="37"/>
      <c r="C12" s="37"/>
      <c r="D12" s="48"/>
      <c r="E12" s="52">
        <f t="shared" si="2"/>
        <v>1467360</v>
      </c>
      <c r="F12" s="52">
        <f t="shared" si="2"/>
        <v>1467360</v>
      </c>
      <c r="G12" s="52">
        <f t="shared" si="2"/>
        <v>1467360</v>
      </c>
      <c r="H12" s="52">
        <f t="shared" si="2"/>
        <v>0</v>
      </c>
      <c r="I12" s="52">
        <f t="shared" si="2"/>
        <v>0</v>
      </c>
      <c r="J12" s="52">
        <f t="shared" si="2"/>
        <v>0</v>
      </c>
      <c r="K12" s="52">
        <f t="shared" si="2"/>
        <v>0</v>
      </c>
      <c r="L12" s="52">
        <f t="shared" si="2"/>
        <v>0</v>
      </c>
      <c r="M12" s="52">
        <f t="shared" si="2"/>
        <v>0</v>
      </c>
      <c r="N12" s="52">
        <f t="shared" si="2"/>
        <v>0</v>
      </c>
      <c r="O12" s="52">
        <f t="shared" si="2"/>
        <v>0</v>
      </c>
      <c r="P12" s="52">
        <f t="shared" si="2"/>
        <v>0</v>
      </c>
      <c r="Q12" s="52">
        <f t="shared" si="2"/>
        <v>0</v>
      </c>
      <c r="R12" s="52">
        <f t="shared" si="2"/>
        <v>0</v>
      </c>
      <c r="S12" s="52">
        <f t="shared" si="2"/>
        <v>0</v>
      </c>
    </row>
    <row r="13" spans="1:19" ht="26.25" customHeight="1" x14ac:dyDescent="0.25">
      <c r="A13" s="37" t="s">
        <v>102</v>
      </c>
      <c r="B13" s="37" t="s">
        <v>103</v>
      </c>
      <c r="C13" s="37" t="s">
        <v>101</v>
      </c>
      <c r="D13" s="48" t="s">
        <v>79</v>
      </c>
      <c r="E13" s="52">
        <v>1467360</v>
      </c>
      <c r="F13" s="52">
        <v>1467360</v>
      </c>
      <c r="G13" s="52">
        <v>1467360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</row>
    <row r="14" spans="1:19" ht="26.25" customHeight="1" x14ac:dyDescent="0.25">
      <c r="A14" s="37"/>
      <c r="B14" s="37" t="s">
        <v>95</v>
      </c>
      <c r="C14" s="37"/>
      <c r="D14" s="48"/>
      <c r="E14" s="52">
        <f t="shared" ref="E14:S14" si="3">E15</f>
        <v>19518098.219999999</v>
      </c>
      <c r="F14" s="52">
        <f t="shared" si="3"/>
        <v>14688098.220000001</v>
      </c>
      <c r="G14" s="52">
        <f t="shared" si="3"/>
        <v>11900598.220000001</v>
      </c>
      <c r="H14" s="52">
        <f t="shared" si="3"/>
        <v>2762960</v>
      </c>
      <c r="I14" s="52">
        <f t="shared" si="3"/>
        <v>24540</v>
      </c>
      <c r="J14" s="52">
        <f t="shared" si="3"/>
        <v>4830000</v>
      </c>
      <c r="K14" s="52">
        <f t="shared" si="3"/>
        <v>4830000</v>
      </c>
      <c r="L14" s="52">
        <f t="shared" si="3"/>
        <v>0</v>
      </c>
      <c r="M14" s="52">
        <f t="shared" si="3"/>
        <v>0</v>
      </c>
      <c r="N14" s="52">
        <f t="shared" si="3"/>
        <v>0</v>
      </c>
      <c r="O14" s="52">
        <f t="shared" si="3"/>
        <v>0</v>
      </c>
      <c r="P14" s="52">
        <f t="shared" si="3"/>
        <v>0</v>
      </c>
      <c r="Q14" s="52">
        <f t="shared" si="3"/>
        <v>0</v>
      </c>
      <c r="R14" s="52">
        <f t="shared" si="3"/>
        <v>0</v>
      </c>
      <c r="S14" s="52">
        <f t="shared" si="3"/>
        <v>0</v>
      </c>
    </row>
    <row r="15" spans="1:19" ht="26.25" customHeight="1" x14ac:dyDescent="0.25">
      <c r="A15" s="37" t="s">
        <v>94</v>
      </c>
      <c r="B15" s="37"/>
      <c r="C15" s="37"/>
      <c r="D15" s="48"/>
      <c r="E15" s="52">
        <f t="shared" ref="E15:S15" si="4">SUM(E16:E17)</f>
        <v>19518098.219999999</v>
      </c>
      <c r="F15" s="52">
        <f t="shared" si="4"/>
        <v>14688098.220000001</v>
      </c>
      <c r="G15" s="52">
        <f t="shared" si="4"/>
        <v>11900598.220000001</v>
      </c>
      <c r="H15" s="52">
        <f t="shared" si="4"/>
        <v>2762960</v>
      </c>
      <c r="I15" s="52">
        <f t="shared" si="4"/>
        <v>24540</v>
      </c>
      <c r="J15" s="52">
        <f t="shared" si="4"/>
        <v>4830000</v>
      </c>
      <c r="K15" s="52">
        <f t="shared" si="4"/>
        <v>4830000</v>
      </c>
      <c r="L15" s="52">
        <f t="shared" si="4"/>
        <v>0</v>
      </c>
      <c r="M15" s="52">
        <f t="shared" si="4"/>
        <v>0</v>
      </c>
      <c r="N15" s="52">
        <f t="shared" si="4"/>
        <v>0</v>
      </c>
      <c r="O15" s="52">
        <f t="shared" si="4"/>
        <v>0</v>
      </c>
      <c r="P15" s="52">
        <f t="shared" si="4"/>
        <v>0</v>
      </c>
      <c r="Q15" s="52">
        <f t="shared" si="4"/>
        <v>0</v>
      </c>
      <c r="R15" s="52">
        <f t="shared" si="4"/>
        <v>0</v>
      </c>
      <c r="S15" s="52">
        <f t="shared" si="4"/>
        <v>0</v>
      </c>
    </row>
    <row r="16" spans="1:19" ht="26.25" customHeight="1" x14ac:dyDescent="0.25">
      <c r="A16" s="37" t="s">
        <v>96</v>
      </c>
      <c r="B16" s="37" t="s">
        <v>97</v>
      </c>
      <c r="C16" s="37" t="s">
        <v>98</v>
      </c>
      <c r="D16" s="48" t="s">
        <v>77</v>
      </c>
      <c r="E16" s="52">
        <v>14688098.220000001</v>
      </c>
      <c r="F16" s="52">
        <v>14688098.220000001</v>
      </c>
      <c r="G16" s="52">
        <v>11900598.220000001</v>
      </c>
      <c r="H16" s="52">
        <v>2762960</v>
      </c>
      <c r="I16" s="52">
        <v>24540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</row>
    <row r="17" spans="1:19" ht="26.25" customHeight="1" x14ac:dyDescent="0.25">
      <c r="A17" s="37" t="s">
        <v>96</v>
      </c>
      <c r="B17" s="37" t="s">
        <v>97</v>
      </c>
      <c r="C17" s="37" t="s">
        <v>99</v>
      </c>
      <c r="D17" s="48" t="s">
        <v>78</v>
      </c>
      <c r="E17" s="52">
        <v>4830000</v>
      </c>
      <c r="F17" s="52">
        <v>0</v>
      </c>
      <c r="G17" s="52">
        <v>0</v>
      </c>
      <c r="H17" s="52">
        <v>0</v>
      </c>
      <c r="I17" s="52">
        <v>0</v>
      </c>
      <c r="J17" s="52">
        <v>4830000</v>
      </c>
      <c r="K17" s="52">
        <v>4830000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S5:S6"/>
    <mergeCell ref="M5:M6"/>
    <mergeCell ref="N5:N6"/>
    <mergeCell ref="O5:O6"/>
    <mergeCell ref="P5:P6"/>
    <mergeCell ref="Q5:Q6"/>
  </mergeCells>
  <phoneticPr fontId="24" type="noConversion"/>
  <printOptions horizontalCentered="1"/>
  <pageMargins left="0.55069444444444404" right="0.55069444444444404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6.44140625" customWidth="1"/>
    <col min="2" max="2" width="7.109375" customWidth="1"/>
    <col min="3" max="3" width="6.88671875" customWidth="1"/>
    <col min="4" max="4" width="16.33203125" customWidth="1"/>
    <col min="5" max="5" width="20" customWidth="1"/>
    <col min="6" max="6" width="19.88671875" customWidth="1"/>
    <col min="7" max="7" width="15.77734375" customWidth="1"/>
    <col min="8" max="8" width="13.6640625" customWidth="1"/>
    <col min="9" max="9" width="14.6640625" customWidth="1"/>
  </cols>
  <sheetData>
    <row r="1" spans="1:9" ht="13.5" customHeight="1" x14ac:dyDescent="0.25"/>
    <row r="2" spans="1:9" ht="42.75" customHeight="1" x14ac:dyDescent="0.25">
      <c r="A2" s="146" t="s">
        <v>207</v>
      </c>
      <c r="B2" s="146"/>
      <c r="C2" s="146"/>
      <c r="D2" s="146"/>
      <c r="E2" s="146"/>
      <c r="F2" s="146"/>
      <c r="G2" s="146"/>
      <c r="H2" s="146"/>
      <c r="I2" s="146"/>
    </row>
    <row r="3" spans="1:9" ht="18" customHeight="1" x14ac:dyDescent="0.25">
      <c r="A3" s="118" t="s">
        <v>71</v>
      </c>
      <c r="B3" s="119"/>
      <c r="C3" s="119"/>
      <c r="D3" s="119"/>
      <c r="E3" s="119"/>
      <c r="I3" s="40" t="s">
        <v>2</v>
      </c>
    </row>
    <row r="4" spans="1:9" ht="17.25" customHeight="1" x14ac:dyDescent="0.25">
      <c r="A4" s="103" t="s">
        <v>72</v>
      </c>
      <c r="B4" s="135"/>
      <c r="C4" s="135"/>
      <c r="D4" s="104"/>
      <c r="E4" s="105" t="s">
        <v>61</v>
      </c>
      <c r="F4" s="103" t="s">
        <v>7</v>
      </c>
      <c r="G4" s="135"/>
      <c r="H4" s="135"/>
      <c r="I4" s="104"/>
    </row>
    <row r="5" spans="1:9" ht="13.5" customHeight="1" x14ac:dyDescent="0.25">
      <c r="A5" s="103" t="s">
        <v>82</v>
      </c>
      <c r="B5" s="135"/>
      <c r="C5" s="104"/>
      <c r="D5" s="105" t="s">
        <v>76</v>
      </c>
      <c r="E5" s="145"/>
      <c r="F5" s="105" t="s">
        <v>67</v>
      </c>
      <c r="G5" s="105" t="s">
        <v>83</v>
      </c>
      <c r="H5" s="105" t="s">
        <v>84</v>
      </c>
      <c r="I5" s="105" t="s">
        <v>85</v>
      </c>
    </row>
    <row r="6" spans="1:9" ht="18" customHeight="1" x14ac:dyDescent="0.25">
      <c r="A6" s="47" t="s">
        <v>73</v>
      </c>
      <c r="B6" s="47" t="s">
        <v>74</v>
      </c>
      <c r="C6" s="47" t="s">
        <v>75</v>
      </c>
      <c r="D6" s="106"/>
      <c r="E6" s="106"/>
      <c r="F6" s="106"/>
      <c r="G6" s="106"/>
      <c r="H6" s="106"/>
      <c r="I6" s="106"/>
    </row>
    <row r="7" spans="1:9" s="1" customFormat="1" ht="40.5" customHeight="1" x14ac:dyDescent="0.25">
      <c r="A7" s="37"/>
      <c r="B7" s="37"/>
      <c r="C7" s="37"/>
      <c r="D7" s="48" t="s">
        <v>67</v>
      </c>
      <c r="E7" s="61">
        <f>E8+E11+E14</f>
        <v>17255978.219999999</v>
      </c>
      <c r="F7" s="61">
        <f>F8+F11+F14</f>
        <v>17255978.219999999</v>
      </c>
      <c r="G7" s="62">
        <f>G8+G11+G14</f>
        <v>14468478.220000001</v>
      </c>
      <c r="H7" s="62">
        <f>H8+H11+H14</f>
        <v>2762960</v>
      </c>
      <c r="I7" s="62">
        <f>I8+I11+I14</f>
        <v>24540</v>
      </c>
    </row>
    <row r="8" spans="1:9" ht="40.5" customHeight="1" x14ac:dyDescent="0.25">
      <c r="A8" s="37"/>
      <c r="B8" s="37" t="s">
        <v>99</v>
      </c>
      <c r="C8" s="37"/>
      <c r="D8" s="48"/>
      <c r="E8" s="61">
        <f t="shared" ref="E8:I9" si="0">E9</f>
        <v>1100520</v>
      </c>
      <c r="F8" s="61">
        <f t="shared" si="0"/>
        <v>1100520</v>
      </c>
      <c r="G8" s="62">
        <f t="shared" si="0"/>
        <v>1100520</v>
      </c>
      <c r="H8" s="62">
        <f t="shared" si="0"/>
        <v>0</v>
      </c>
      <c r="I8" s="62">
        <f t="shared" si="0"/>
        <v>0</v>
      </c>
    </row>
    <row r="9" spans="1:9" ht="40.5" customHeight="1" x14ac:dyDescent="0.25">
      <c r="A9" s="37" t="s">
        <v>104</v>
      </c>
      <c r="B9" s="37"/>
      <c r="C9" s="37"/>
      <c r="D9" s="48"/>
      <c r="E9" s="61">
        <f t="shared" si="0"/>
        <v>1100520</v>
      </c>
      <c r="F9" s="61">
        <f t="shared" si="0"/>
        <v>1100520</v>
      </c>
      <c r="G9" s="62">
        <f t="shared" si="0"/>
        <v>1100520</v>
      </c>
      <c r="H9" s="62">
        <f t="shared" si="0"/>
        <v>0</v>
      </c>
      <c r="I9" s="62">
        <f t="shared" si="0"/>
        <v>0</v>
      </c>
    </row>
    <row r="10" spans="1:9" ht="40.5" customHeight="1" x14ac:dyDescent="0.25">
      <c r="A10" s="37" t="s">
        <v>105</v>
      </c>
      <c r="B10" s="37" t="s">
        <v>106</v>
      </c>
      <c r="C10" s="37" t="s">
        <v>98</v>
      </c>
      <c r="D10" s="48" t="s">
        <v>80</v>
      </c>
      <c r="E10" s="61">
        <v>1100520</v>
      </c>
      <c r="F10" s="61">
        <v>1100520</v>
      </c>
      <c r="G10" s="62">
        <v>1100520</v>
      </c>
      <c r="H10" s="62">
        <v>0</v>
      </c>
      <c r="I10" s="62">
        <v>0</v>
      </c>
    </row>
    <row r="11" spans="1:9" ht="40.5" customHeight="1" x14ac:dyDescent="0.25">
      <c r="A11" s="37"/>
      <c r="B11" s="37" t="s">
        <v>101</v>
      </c>
      <c r="C11" s="37"/>
      <c r="D11" s="48"/>
      <c r="E11" s="61">
        <f t="shared" ref="E11:I12" si="1">E12</f>
        <v>1467360</v>
      </c>
      <c r="F11" s="61">
        <f t="shared" si="1"/>
        <v>1467360</v>
      </c>
      <c r="G11" s="62">
        <f t="shared" si="1"/>
        <v>1467360</v>
      </c>
      <c r="H11" s="62">
        <f t="shared" si="1"/>
        <v>0</v>
      </c>
      <c r="I11" s="62">
        <f t="shared" si="1"/>
        <v>0</v>
      </c>
    </row>
    <row r="12" spans="1:9" ht="40.5" customHeight="1" x14ac:dyDescent="0.25">
      <c r="A12" s="37" t="s">
        <v>100</v>
      </c>
      <c r="B12" s="37"/>
      <c r="C12" s="37"/>
      <c r="D12" s="48"/>
      <c r="E12" s="61">
        <f t="shared" si="1"/>
        <v>1467360</v>
      </c>
      <c r="F12" s="61">
        <f t="shared" si="1"/>
        <v>1467360</v>
      </c>
      <c r="G12" s="62">
        <f t="shared" si="1"/>
        <v>1467360</v>
      </c>
      <c r="H12" s="62">
        <f t="shared" si="1"/>
        <v>0</v>
      </c>
      <c r="I12" s="62">
        <f t="shared" si="1"/>
        <v>0</v>
      </c>
    </row>
    <row r="13" spans="1:9" ht="40.5" customHeight="1" x14ac:dyDescent="0.25">
      <c r="A13" s="37" t="s">
        <v>102</v>
      </c>
      <c r="B13" s="37" t="s">
        <v>103</v>
      </c>
      <c r="C13" s="37" t="s">
        <v>101</v>
      </c>
      <c r="D13" s="48" t="s">
        <v>79</v>
      </c>
      <c r="E13" s="61">
        <v>1467360</v>
      </c>
      <c r="F13" s="61">
        <v>1467360</v>
      </c>
      <c r="G13" s="62">
        <v>1467360</v>
      </c>
      <c r="H13" s="62">
        <v>0</v>
      </c>
      <c r="I13" s="62">
        <v>0</v>
      </c>
    </row>
    <row r="14" spans="1:9" ht="40.5" customHeight="1" x14ac:dyDescent="0.25">
      <c r="A14" s="37"/>
      <c r="B14" s="37" t="s">
        <v>95</v>
      </c>
      <c r="C14" s="37"/>
      <c r="D14" s="48"/>
      <c r="E14" s="61">
        <f t="shared" ref="E14:I15" si="2">E15</f>
        <v>14688098.220000001</v>
      </c>
      <c r="F14" s="61">
        <f t="shared" si="2"/>
        <v>14688098.220000001</v>
      </c>
      <c r="G14" s="62">
        <f t="shared" si="2"/>
        <v>11900598.220000001</v>
      </c>
      <c r="H14" s="62">
        <f t="shared" si="2"/>
        <v>2762960</v>
      </c>
      <c r="I14" s="62">
        <f t="shared" si="2"/>
        <v>24540</v>
      </c>
    </row>
    <row r="15" spans="1:9" ht="40.5" customHeight="1" x14ac:dyDescent="0.25">
      <c r="A15" s="37" t="s">
        <v>94</v>
      </c>
      <c r="B15" s="37"/>
      <c r="C15" s="37"/>
      <c r="D15" s="48"/>
      <c r="E15" s="61">
        <f t="shared" si="2"/>
        <v>14688098.220000001</v>
      </c>
      <c r="F15" s="61">
        <f t="shared" si="2"/>
        <v>14688098.220000001</v>
      </c>
      <c r="G15" s="62">
        <f t="shared" si="2"/>
        <v>11900598.220000001</v>
      </c>
      <c r="H15" s="62">
        <f t="shared" si="2"/>
        <v>2762960</v>
      </c>
      <c r="I15" s="62">
        <f t="shared" si="2"/>
        <v>24540</v>
      </c>
    </row>
    <row r="16" spans="1:9" ht="40.5" customHeight="1" x14ac:dyDescent="0.25">
      <c r="A16" s="37" t="s">
        <v>96</v>
      </c>
      <c r="B16" s="37" t="s">
        <v>97</v>
      </c>
      <c r="C16" s="37" t="s">
        <v>98</v>
      </c>
      <c r="D16" s="48" t="s">
        <v>77</v>
      </c>
      <c r="E16" s="61">
        <v>14688098.220000001</v>
      </c>
      <c r="F16" s="61">
        <v>14688098.220000001</v>
      </c>
      <c r="G16" s="62">
        <v>11900598.220000001</v>
      </c>
      <c r="H16" s="62">
        <v>2762960</v>
      </c>
      <c r="I16" s="62">
        <v>24540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honeticPr fontId="24" type="noConversion"/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5"/>
  <sheetViews>
    <sheetView showGridLines="0" topLeftCell="C1" workbookViewId="0">
      <selection activeCell="B18" sqref="B18"/>
    </sheetView>
  </sheetViews>
  <sheetFormatPr defaultColWidth="9" defaultRowHeight="14.4" x14ac:dyDescent="0.25"/>
  <cols>
    <col min="1" max="3" width="6.77734375" customWidth="1"/>
    <col min="4" max="4" width="15" customWidth="1"/>
    <col min="5" max="5" width="13.88671875" customWidth="1"/>
    <col min="6" max="8" width="13" customWidth="1"/>
    <col min="9" max="9" width="10.77734375" customWidth="1"/>
    <col min="10" max="10" width="5.6640625" customWidth="1"/>
    <col min="11" max="11" width="13" customWidth="1"/>
    <col min="12" max="12" width="10.88671875" customWidth="1"/>
    <col min="14" max="14" width="10.6640625" customWidth="1"/>
    <col min="15" max="15" width="12.44140625" customWidth="1"/>
    <col min="16" max="16" width="5.21875" customWidth="1"/>
    <col min="17" max="17" width="13.44140625" customWidth="1"/>
    <col min="18" max="20" width="5.77734375" customWidth="1"/>
    <col min="21" max="21" width="6.6640625" customWidth="1"/>
    <col min="22" max="22" width="11.88671875" customWidth="1"/>
  </cols>
  <sheetData>
    <row r="1" spans="1:22" ht="13.5" customHeight="1" x14ac:dyDescent="0.25"/>
    <row r="2" spans="1:22" ht="30" customHeight="1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6.5" customHeight="1" x14ac:dyDescent="0.25">
      <c r="A3" s="118" t="s">
        <v>59</v>
      </c>
      <c r="B3" s="119"/>
      <c r="C3" s="119"/>
      <c r="D3" s="119"/>
      <c r="E3" s="119"/>
      <c r="V3" t="s">
        <v>2</v>
      </c>
    </row>
    <row r="4" spans="1:22" ht="19.5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03" t="s">
        <v>124</v>
      </c>
      <c r="G4" s="135"/>
      <c r="H4" s="135"/>
      <c r="I4" s="135"/>
      <c r="J4" s="104"/>
      <c r="K4" s="103" t="s">
        <v>125</v>
      </c>
      <c r="L4" s="135"/>
      <c r="M4" s="135"/>
      <c r="N4" s="135"/>
      <c r="O4" s="135"/>
      <c r="P4" s="135"/>
      <c r="Q4" s="148" t="s">
        <v>80</v>
      </c>
      <c r="R4" s="103" t="s">
        <v>126</v>
      </c>
      <c r="S4" s="135"/>
      <c r="T4" s="104"/>
      <c r="U4" s="105" t="s">
        <v>209</v>
      </c>
      <c r="V4" s="105" t="s">
        <v>128</v>
      </c>
    </row>
    <row r="5" spans="1:22" ht="39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47" t="s">
        <v>67</v>
      </c>
      <c r="G5" s="47" t="s">
        <v>129</v>
      </c>
      <c r="H5" s="47" t="s">
        <v>130</v>
      </c>
      <c r="I5" s="47" t="s">
        <v>131</v>
      </c>
      <c r="J5" s="47" t="s">
        <v>132</v>
      </c>
      <c r="K5" s="47" t="s">
        <v>67</v>
      </c>
      <c r="L5" s="47" t="s">
        <v>210</v>
      </c>
      <c r="M5" s="47" t="s">
        <v>138</v>
      </c>
      <c r="N5" s="47" t="s">
        <v>135</v>
      </c>
      <c r="O5" s="47" t="s">
        <v>136</v>
      </c>
      <c r="P5" s="47" t="s">
        <v>137</v>
      </c>
      <c r="Q5" s="148"/>
      <c r="R5" s="47" t="s">
        <v>67</v>
      </c>
      <c r="S5" s="47" t="s">
        <v>134</v>
      </c>
      <c r="T5" s="47" t="s">
        <v>139</v>
      </c>
      <c r="U5" s="106"/>
      <c r="V5" s="106"/>
    </row>
    <row r="6" spans="1:22" s="1" customFormat="1" ht="30" customHeight="1" x14ac:dyDescent="0.25">
      <c r="A6" s="37"/>
      <c r="B6" s="37"/>
      <c r="C6" s="37"/>
      <c r="D6" s="48" t="s">
        <v>67</v>
      </c>
      <c r="E6" s="39">
        <f t="shared" ref="E6:T6" si="0">E7+E10+E13</f>
        <v>14135397.58</v>
      </c>
      <c r="F6" s="39">
        <f t="shared" si="0"/>
        <v>9171000</v>
      </c>
      <c r="G6" s="39">
        <f t="shared" si="0"/>
        <v>5551344</v>
      </c>
      <c r="H6" s="39">
        <f t="shared" si="0"/>
        <v>3157044</v>
      </c>
      <c r="I6" s="39">
        <f t="shared" si="0"/>
        <v>462612</v>
      </c>
      <c r="J6" s="39">
        <f t="shared" si="0"/>
        <v>0</v>
      </c>
      <c r="K6" s="39">
        <f t="shared" si="0"/>
        <v>2205674.58</v>
      </c>
      <c r="L6" s="39">
        <f t="shared" si="0"/>
        <v>641970</v>
      </c>
      <c r="M6" s="39">
        <f t="shared" si="0"/>
        <v>0</v>
      </c>
      <c r="N6" s="39">
        <f t="shared" si="0"/>
        <v>96344.58</v>
      </c>
      <c r="O6" s="39">
        <f t="shared" si="0"/>
        <v>1467360</v>
      </c>
      <c r="P6" s="39">
        <f t="shared" si="0"/>
        <v>0</v>
      </c>
      <c r="Q6" s="39">
        <f t="shared" si="0"/>
        <v>1100520</v>
      </c>
      <c r="R6" s="39">
        <f t="shared" si="0"/>
        <v>0</v>
      </c>
      <c r="S6" s="39">
        <f t="shared" si="0"/>
        <v>0</v>
      </c>
      <c r="T6" s="39">
        <f t="shared" si="0"/>
        <v>0</v>
      </c>
      <c r="U6" s="39"/>
      <c r="V6" s="39">
        <f>V7+V10+V13</f>
        <v>1658203</v>
      </c>
    </row>
    <row r="7" spans="1:22" ht="30" customHeight="1" x14ac:dyDescent="0.25">
      <c r="A7" s="37"/>
      <c r="B7" s="37" t="s">
        <v>99</v>
      </c>
      <c r="C7" s="37"/>
      <c r="D7" s="48"/>
      <c r="E7" s="39">
        <f t="shared" ref="E7:T8" si="1">E8</f>
        <v>1100520</v>
      </c>
      <c r="F7" s="39">
        <f t="shared" si="1"/>
        <v>0</v>
      </c>
      <c r="G7" s="39">
        <f t="shared" si="1"/>
        <v>0</v>
      </c>
      <c r="H7" s="39">
        <f t="shared" si="1"/>
        <v>0</v>
      </c>
      <c r="I7" s="39">
        <f t="shared" si="1"/>
        <v>0</v>
      </c>
      <c r="J7" s="39">
        <f t="shared" si="1"/>
        <v>0</v>
      </c>
      <c r="K7" s="39">
        <f t="shared" si="1"/>
        <v>0</v>
      </c>
      <c r="L7" s="39">
        <f t="shared" si="1"/>
        <v>0</v>
      </c>
      <c r="M7" s="39">
        <f t="shared" si="1"/>
        <v>0</v>
      </c>
      <c r="N7" s="39">
        <f t="shared" si="1"/>
        <v>0</v>
      </c>
      <c r="O7" s="39">
        <f t="shared" si="1"/>
        <v>0</v>
      </c>
      <c r="P7" s="39">
        <f t="shared" si="1"/>
        <v>0</v>
      </c>
      <c r="Q7" s="39">
        <f t="shared" si="1"/>
        <v>1100520</v>
      </c>
      <c r="R7" s="39">
        <f t="shared" si="1"/>
        <v>0</v>
      </c>
      <c r="S7" s="39">
        <f t="shared" si="1"/>
        <v>0</v>
      </c>
      <c r="T7" s="39">
        <f t="shared" si="1"/>
        <v>0</v>
      </c>
      <c r="U7" s="60"/>
      <c r="V7" s="39">
        <f>V8</f>
        <v>0</v>
      </c>
    </row>
    <row r="8" spans="1:22" ht="30" customHeight="1" x14ac:dyDescent="0.25">
      <c r="A8" s="37" t="s">
        <v>104</v>
      </c>
      <c r="B8" s="37"/>
      <c r="C8" s="37"/>
      <c r="D8" s="48"/>
      <c r="E8" s="39">
        <f t="shared" si="1"/>
        <v>1100520</v>
      </c>
      <c r="F8" s="39">
        <f t="shared" si="1"/>
        <v>0</v>
      </c>
      <c r="G8" s="39">
        <f t="shared" si="1"/>
        <v>0</v>
      </c>
      <c r="H8" s="39">
        <f t="shared" si="1"/>
        <v>0</v>
      </c>
      <c r="I8" s="39">
        <f t="shared" si="1"/>
        <v>0</v>
      </c>
      <c r="J8" s="39">
        <f t="shared" si="1"/>
        <v>0</v>
      </c>
      <c r="K8" s="39">
        <f t="shared" si="1"/>
        <v>0</v>
      </c>
      <c r="L8" s="39">
        <f t="shared" si="1"/>
        <v>0</v>
      </c>
      <c r="M8" s="39">
        <f t="shared" si="1"/>
        <v>0</v>
      </c>
      <c r="N8" s="39">
        <f t="shared" si="1"/>
        <v>0</v>
      </c>
      <c r="O8" s="39">
        <f t="shared" si="1"/>
        <v>0</v>
      </c>
      <c r="P8" s="39">
        <f t="shared" si="1"/>
        <v>0</v>
      </c>
      <c r="Q8" s="39">
        <f t="shared" si="1"/>
        <v>1100520</v>
      </c>
      <c r="R8" s="39">
        <f t="shared" si="1"/>
        <v>0</v>
      </c>
      <c r="S8" s="39">
        <f t="shared" si="1"/>
        <v>0</v>
      </c>
      <c r="T8" s="39">
        <f t="shared" si="1"/>
        <v>0</v>
      </c>
      <c r="U8" s="60"/>
      <c r="V8" s="39">
        <f>V9</f>
        <v>0</v>
      </c>
    </row>
    <row r="9" spans="1:22" ht="30" customHeight="1" x14ac:dyDescent="0.25">
      <c r="A9" s="37" t="s">
        <v>105</v>
      </c>
      <c r="B9" s="37" t="s">
        <v>106</v>
      </c>
      <c r="C9" s="37" t="s">
        <v>98</v>
      </c>
      <c r="D9" s="48" t="s">
        <v>80</v>
      </c>
      <c r="E9" s="39">
        <v>1100520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1100520</v>
      </c>
      <c r="R9" s="39">
        <v>0</v>
      </c>
      <c r="S9" s="39">
        <v>0</v>
      </c>
      <c r="T9" s="39">
        <v>0</v>
      </c>
      <c r="U9" s="60"/>
      <c r="V9" s="39">
        <v>0</v>
      </c>
    </row>
    <row r="10" spans="1:22" ht="30" customHeight="1" x14ac:dyDescent="0.25">
      <c r="A10" s="37"/>
      <c r="B10" s="37" t="s">
        <v>101</v>
      </c>
      <c r="C10" s="37"/>
      <c r="D10" s="48"/>
      <c r="E10" s="39">
        <f t="shared" ref="E10:T11" si="2">E11</f>
        <v>1467360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2"/>
        <v>1467360</v>
      </c>
      <c r="L10" s="39">
        <f t="shared" si="2"/>
        <v>0</v>
      </c>
      <c r="M10" s="39">
        <f t="shared" si="2"/>
        <v>0</v>
      </c>
      <c r="N10" s="39">
        <f t="shared" si="2"/>
        <v>0</v>
      </c>
      <c r="O10" s="39">
        <f t="shared" si="2"/>
        <v>1467360</v>
      </c>
      <c r="P10" s="39">
        <f t="shared" si="2"/>
        <v>0</v>
      </c>
      <c r="Q10" s="39">
        <f t="shared" si="2"/>
        <v>0</v>
      </c>
      <c r="R10" s="39">
        <f t="shared" si="2"/>
        <v>0</v>
      </c>
      <c r="S10" s="39">
        <f t="shared" si="2"/>
        <v>0</v>
      </c>
      <c r="T10" s="39">
        <f t="shared" si="2"/>
        <v>0</v>
      </c>
      <c r="U10" s="60"/>
      <c r="V10" s="39">
        <f>V11</f>
        <v>0</v>
      </c>
    </row>
    <row r="11" spans="1:22" ht="30" customHeight="1" x14ac:dyDescent="0.25">
      <c r="A11" s="37" t="s">
        <v>100</v>
      </c>
      <c r="B11" s="37"/>
      <c r="C11" s="37"/>
      <c r="D11" s="48"/>
      <c r="E11" s="39">
        <f t="shared" si="2"/>
        <v>1467360</v>
      </c>
      <c r="F11" s="39">
        <f t="shared" si="2"/>
        <v>0</v>
      </c>
      <c r="G11" s="39">
        <f t="shared" si="2"/>
        <v>0</v>
      </c>
      <c r="H11" s="39">
        <f t="shared" si="2"/>
        <v>0</v>
      </c>
      <c r="I11" s="39">
        <f t="shared" si="2"/>
        <v>0</v>
      </c>
      <c r="J11" s="39">
        <f t="shared" si="2"/>
        <v>0</v>
      </c>
      <c r="K11" s="39">
        <f t="shared" si="2"/>
        <v>1467360</v>
      </c>
      <c r="L11" s="39">
        <f t="shared" si="2"/>
        <v>0</v>
      </c>
      <c r="M11" s="39">
        <f t="shared" si="2"/>
        <v>0</v>
      </c>
      <c r="N11" s="39">
        <f t="shared" si="2"/>
        <v>0</v>
      </c>
      <c r="O11" s="39">
        <f t="shared" si="2"/>
        <v>1467360</v>
      </c>
      <c r="P11" s="39">
        <f t="shared" si="2"/>
        <v>0</v>
      </c>
      <c r="Q11" s="39">
        <f t="shared" si="2"/>
        <v>0</v>
      </c>
      <c r="R11" s="39">
        <f t="shared" si="2"/>
        <v>0</v>
      </c>
      <c r="S11" s="39">
        <f t="shared" si="2"/>
        <v>0</v>
      </c>
      <c r="T11" s="39">
        <f t="shared" si="2"/>
        <v>0</v>
      </c>
      <c r="U11" s="60"/>
      <c r="V11" s="39">
        <f>V12</f>
        <v>0</v>
      </c>
    </row>
    <row r="12" spans="1:22" ht="30" customHeight="1" x14ac:dyDescent="0.25">
      <c r="A12" s="37" t="s">
        <v>102</v>
      </c>
      <c r="B12" s="37" t="s">
        <v>103</v>
      </c>
      <c r="C12" s="37" t="s">
        <v>101</v>
      </c>
      <c r="D12" s="48" t="s">
        <v>79</v>
      </c>
      <c r="E12" s="39">
        <v>1467360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1467360</v>
      </c>
      <c r="L12" s="39">
        <v>0</v>
      </c>
      <c r="M12" s="39">
        <v>0</v>
      </c>
      <c r="N12" s="39">
        <v>0</v>
      </c>
      <c r="O12" s="39">
        <v>1467360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60"/>
      <c r="V12" s="39">
        <v>0</v>
      </c>
    </row>
    <row r="13" spans="1:22" ht="30" customHeight="1" x14ac:dyDescent="0.25">
      <c r="A13" s="37"/>
      <c r="B13" s="37" t="s">
        <v>95</v>
      </c>
      <c r="C13" s="37"/>
      <c r="D13" s="48"/>
      <c r="E13" s="39">
        <f t="shared" ref="E13:T14" si="3">E14</f>
        <v>11567517.58</v>
      </c>
      <c r="F13" s="39">
        <f t="shared" si="3"/>
        <v>9171000</v>
      </c>
      <c r="G13" s="39">
        <f t="shared" si="3"/>
        <v>5551344</v>
      </c>
      <c r="H13" s="39">
        <f t="shared" si="3"/>
        <v>3157044</v>
      </c>
      <c r="I13" s="39">
        <f t="shared" si="3"/>
        <v>462612</v>
      </c>
      <c r="J13" s="39">
        <f t="shared" si="3"/>
        <v>0</v>
      </c>
      <c r="K13" s="39">
        <f t="shared" si="3"/>
        <v>738314.58</v>
      </c>
      <c r="L13" s="39">
        <f t="shared" si="3"/>
        <v>641970</v>
      </c>
      <c r="M13" s="39">
        <f t="shared" si="3"/>
        <v>0</v>
      </c>
      <c r="N13" s="39">
        <f t="shared" si="3"/>
        <v>96344.58</v>
      </c>
      <c r="O13" s="39">
        <f t="shared" si="3"/>
        <v>0</v>
      </c>
      <c r="P13" s="39">
        <f t="shared" si="3"/>
        <v>0</v>
      </c>
      <c r="Q13" s="39">
        <f t="shared" si="3"/>
        <v>0</v>
      </c>
      <c r="R13" s="39">
        <f t="shared" si="3"/>
        <v>0</v>
      </c>
      <c r="S13" s="39">
        <f t="shared" si="3"/>
        <v>0</v>
      </c>
      <c r="T13" s="39">
        <f t="shared" si="3"/>
        <v>0</v>
      </c>
      <c r="U13" s="60"/>
      <c r="V13" s="39">
        <f>V14</f>
        <v>1658203</v>
      </c>
    </row>
    <row r="14" spans="1:22" ht="30" customHeight="1" x14ac:dyDescent="0.25">
      <c r="A14" s="37" t="s">
        <v>94</v>
      </c>
      <c r="B14" s="37"/>
      <c r="C14" s="37"/>
      <c r="D14" s="48"/>
      <c r="E14" s="39">
        <f t="shared" si="3"/>
        <v>11567517.58</v>
      </c>
      <c r="F14" s="39">
        <f t="shared" si="3"/>
        <v>9171000</v>
      </c>
      <c r="G14" s="39">
        <f t="shared" si="3"/>
        <v>5551344</v>
      </c>
      <c r="H14" s="39">
        <f t="shared" si="3"/>
        <v>3157044</v>
      </c>
      <c r="I14" s="39">
        <f t="shared" si="3"/>
        <v>462612</v>
      </c>
      <c r="J14" s="39">
        <f t="shared" si="3"/>
        <v>0</v>
      </c>
      <c r="K14" s="39">
        <f t="shared" si="3"/>
        <v>738314.58</v>
      </c>
      <c r="L14" s="39">
        <f t="shared" si="3"/>
        <v>641970</v>
      </c>
      <c r="M14" s="39">
        <f t="shared" si="3"/>
        <v>0</v>
      </c>
      <c r="N14" s="39">
        <f t="shared" si="3"/>
        <v>96344.58</v>
      </c>
      <c r="O14" s="39">
        <f t="shared" si="3"/>
        <v>0</v>
      </c>
      <c r="P14" s="39">
        <f t="shared" si="3"/>
        <v>0</v>
      </c>
      <c r="Q14" s="39">
        <f t="shared" si="3"/>
        <v>0</v>
      </c>
      <c r="R14" s="39">
        <f t="shared" si="3"/>
        <v>0</v>
      </c>
      <c r="S14" s="39">
        <f t="shared" si="3"/>
        <v>0</v>
      </c>
      <c r="T14" s="39">
        <f t="shared" si="3"/>
        <v>0</v>
      </c>
      <c r="U14" s="60"/>
      <c r="V14" s="39">
        <f>V15</f>
        <v>1658203</v>
      </c>
    </row>
    <row r="15" spans="1:22" ht="30" customHeight="1" x14ac:dyDescent="0.25">
      <c r="A15" s="37" t="s">
        <v>96</v>
      </c>
      <c r="B15" s="37" t="s">
        <v>97</v>
      </c>
      <c r="C15" s="37" t="s">
        <v>98</v>
      </c>
      <c r="D15" s="48" t="s">
        <v>77</v>
      </c>
      <c r="E15" s="39">
        <v>11567517.58</v>
      </c>
      <c r="F15" s="39">
        <v>9171000</v>
      </c>
      <c r="G15" s="39">
        <v>5551344</v>
      </c>
      <c r="H15" s="39">
        <v>3157044</v>
      </c>
      <c r="I15" s="39">
        <v>462612</v>
      </c>
      <c r="J15" s="39">
        <v>0</v>
      </c>
      <c r="K15" s="39">
        <v>738314.58</v>
      </c>
      <c r="L15" s="39">
        <v>641970</v>
      </c>
      <c r="M15" s="39">
        <v>0</v>
      </c>
      <c r="N15" s="39">
        <v>96344.58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60"/>
      <c r="V15" s="39">
        <v>1658203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honeticPr fontId="24" type="noConversion"/>
  <printOptions horizontalCentered="1"/>
  <pageMargins left="0.43263888888888902" right="0.39305555555555599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5"/>
  <sheetViews>
    <sheetView showGridLines="0" workbookViewId="0">
      <selection activeCell="B18" sqref="B18"/>
    </sheetView>
  </sheetViews>
  <sheetFormatPr defaultColWidth="9" defaultRowHeight="14.4" x14ac:dyDescent="0.25"/>
  <cols>
    <col min="1" max="3" width="5.88671875" customWidth="1"/>
    <col min="4" max="4" width="17.33203125" customWidth="1"/>
    <col min="5" max="5" width="18.44140625" customWidth="1"/>
    <col min="6" max="6" width="14.44140625" customWidth="1"/>
    <col min="7" max="7" width="13.44140625" customWidth="1"/>
    <col min="8" max="8" width="11.88671875" customWidth="1"/>
    <col min="9" max="10" width="11.77734375" customWidth="1"/>
    <col min="11" max="11" width="13" customWidth="1"/>
    <col min="12" max="12" width="12.77734375" customWidth="1"/>
    <col min="13" max="13" width="12.21875" customWidth="1"/>
  </cols>
  <sheetData>
    <row r="1" spans="1:13" ht="13.5" customHeight="1" x14ac:dyDescent="0.25"/>
    <row r="2" spans="1:13" ht="33.75" customHeight="1" x14ac:dyDescent="0.25">
      <c r="A2" s="100" t="s">
        <v>211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1.75" customHeight="1" x14ac:dyDescent="0.25">
      <c r="A3" s="101" t="s">
        <v>71</v>
      </c>
      <c r="B3" s="120"/>
      <c r="C3" s="120"/>
      <c r="D3" s="120"/>
      <c r="E3" s="120"/>
      <c r="M3" s="59" t="s">
        <v>2</v>
      </c>
    </row>
    <row r="4" spans="1:13" ht="18" customHeight="1" x14ac:dyDescent="0.25">
      <c r="A4" s="108" t="s">
        <v>72</v>
      </c>
      <c r="B4" s="109"/>
      <c r="C4" s="110"/>
      <c r="D4" s="111" t="s">
        <v>76</v>
      </c>
      <c r="E4" s="111" t="s">
        <v>61</v>
      </c>
      <c r="F4" s="108" t="s">
        <v>108</v>
      </c>
      <c r="G4" s="109"/>
      <c r="H4" s="109"/>
      <c r="I4" s="109"/>
      <c r="J4" s="110"/>
      <c r="K4" s="108" t="s">
        <v>112</v>
      </c>
      <c r="L4" s="109"/>
      <c r="M4" s="110"/>
    </row>
    <row r="5" spans="1:13" ht="28.5" customHeight="1" x14ac:dyDescent="0.25">
      <c r="A5" s="42" t="s">
        <v>73</v>
      </c>
      <c r="B5" s="42" t="s">
        <v>74</v>
      </c>
      <c r="C5" s="42" t="s">
        <v>75</v>
      </c>
      <c r="D5" s="112"/>
      <c r="E5" s="112"/>
      <c r="F5" s="42" t="s">
        <v>67</v>
      </c>
      <c r="G5" s="42" t="s">
        <v>147</v>
      </c>
      <c r="H5" s="42" t="s">
        <v>125</v>
      </c>
      <c r="I5" s="42" t="s">
        <v>80</v>
      </c>
      <c r="J5" s="42" t="s">
        <v>128</v>
      </c>
      <c r="K5" s="42" t="s">
        <v>67</v>
      </c>
      <c r="L5" s="42" t="s">
        <v>83</v>
      </c>
      <c r="M5" s="42" t="s">
        <v>148</v>
      </c>
    </row>
    <row r="6" spans="1:13" s="1" customFormat="1" ht="27" customHeight="1" x14ac:dyDescent="0.25">
      <c r="A6" s="37"/>
      <c r="B6" s="37"/>
      <c r="C6" s="37"/>
      <c r="D6" s="48" t="s">
        <v>67</v>
      </c>
      <c r="E6" s="39">
        <f t="shared" ref="E6:M6" si="0">E7+E10+E13</f>
        <v>14135397.58</v>
      </c>
      <c r="F6" s="39">
        <f t="shared" si="0"/>
        <v>14135397.58</v>
      </c>
      <c r="G6" s="39">
        <f t="shared" si="0"/>
        <v>9171000</v>
      </c>
      <c r="H6" s="39">
        <f t="shared" si="0"/>
        <v>2205674.58</v>
      </c>
      <c r="I6" s="39">
        <f t="shared" si="0"/>
        <v>1100520</v>
      </c>
      <c r="J6" s="39">
        <f t="shared" si="0"/>
        <v>1658203</v>
      </c>
      <c r="K6" s="39">
        <f t="shared" si="0"/>
        <v>0</v>
      </c>
      <c r="L6" s="39">
        <f t="shared" si="0"/>
        <v>0</v>
      </c>
      <c r="M6" s="39">
        <f t="shared" si="0"/>
        <v>0</v>
      </c>
    </row>
    <row r="7" spans="1:13" ht="27" customHeight="1" x14ac:dyDescent="0.25">
      <c r="A7" s="37"/>
      <c r="B7" s="37" t="s">
        <v>99</v>
      </c>
      <c r="C7" s="37"/>
      <c r="D7" s="48"/>
      <c r="E7" s="39">
        <f t="shared" ref="E7:M8" si="1">E8</f>
        <v>1100520</v>
      </c>
      <c r="F7" s="39">
        <f t="shared" si="1"/>
        <v>1100520</v>
      </c>
      <c r="G7" s="39">
        <f t="shared" si="1"/>
        <v>0</v>
      </c>
      <c r="H7" s="39">
        <f t="shared" si="1"/>
        <v>0</v>
      </c>
      <c r="I7" s="39">
        <f t="shared" si="1"/>
        <v>1100520</v>
      </c>
      <c r="J7" s="39">
        <f t="shared" si="1"/>
        <v>0</v>
      </c>
      <c r="K7" s="39">
        <f t="shared" si="1"/>
        <v>0</v>
      </c>
      <c r="L7" s="39">
        <f t="shared" si="1"/>
        <v>0</v>
      </c>
      <c r="M7" s="39">
        <f t="shared" si="1"/>
        <v>0</v>
      </c>
    </row>
    <row r="8" spans="1:13" ht="27" customHeight="1" x14ac:dyDescent="0.25">
      <c r="A8" s="37" t="s">
        <v>104</v>
      </c>
      <c r="B8" s="37"/>
      <c r="C8" s="37"/>
      <c r="D8" s="48"/>
      <c r="E8" s="39">
        <f t="shared" si="1"/>
        <v>1100520</v>
      </c>
      <c r="F8" s="39">
        <f t="shared" si="1"/>
        <v>1100520</v>
      </c>
      <c r="G8" s="39">
        <f t="shared" si="1"/>
        <v>0</v>
      </c>
      <c r="H8" s="39">
        <f t="shared" si="1"/>
        <v>0</v>
      </c>
      <c r="I8" s="39">
        <f t="shared" si="1"/>
        <v>1100520</v>
      </c>
      <c r="J8" s="39">
        <f t="shared" si="1"/>
        <v>0</v>
      </c>
      <c r="K8" s="39">
        <f t="shared" si="1"/>
        <v>0</v>
      </c>
      <c r="L8" s="39">
        <f t="shared" si="1"/>
        <v>0</v>
      </c>
      <c r="M8" s="39">
        <f t="shared" si="1"/>
        <v>0</v>
      </c>
    </row>
    <row r="9" spans="1:13" ht="27" customHeight="1" x14ac:dyDescent="0.25">
      <c r="A9" s="37" t="s">
        <v>105</v>
      </c>
      <c r="B9" s="37" t="s">
        <v>106</v>
      </c>
      <c r="C9" s="37" t="s">
        <v>98</v>
      </c>
      <c r="D9" s="48" t="s">
        <v>80</v>
      </c>
      <c r="E9" s="39">
        <v>1100520</v>
      </c>
      <c r="F9" s="39">
        <v>1100520</v>
      </c>
      <c r="G9" s="39">
        <v>0</v>
      </c>
      <c r="H9" s="39">
        <v>0</v>
      </c>
      <c r="I9" s="39">
        <v>1100520</v>
      </c>
      <c r="J9" s="39">
        <v>0</v>
      </c>
      <c r="K9" s="39">
        <v>0</v>
      </c>
      <c r="L9" s="39">
        <v>0</v>
      </c>
      <c r="M9" s="39">
        <v>0</v>
      </c>
    </row>
    <row r="10" spans="1:13" ht="27" customHeight="1" x14ac:dyDescent="0.25">
      <c r="A10" s="37"/>
      <c r="B10" s="37" t="s">
        <v>101</v>
      </c>
      <c r="C10" s="37"/>
      <c r="D10" s="48"/>
      <c r="E10" s="39">
        <f t="shared" ref="E10:M11" si="2">E11</f>
        <v>1467360</v>
      </c>
      <c r="F10" s="39">
        <f t="shared" si="2"/>
        <v>1467360</v>
      </c>
      <c r="G10" s="39">
        <f t="shared" si="2"/>
        <v>0</v>
      </c>
      <c r="H10" s="39">
        <f t="shared" si="2"/>
        <v>1467360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2"/>
        <v>0</v>
      </c>
    </row>
    <row r="11" spans="1:13" ht="27" customHeight="1" x14ac:dyDescent="0.25">
      <c r="A11" s="37" t="s">
        <v>100</v>
      </c>
      <c r="B11" s="37"/>
      <c r="C11" s="37"/>
      <c r="D11" s="48"/>
      <c r="E11" s="39">
        <f t="shared" si="2"/>
        <v>1467360</v>
      </c>
      <c r="F11" s="39">
        <f t="shared" si="2"/>
        <v>1467360</v>
      </c>
      <c r="G11" s="39">
        <f t="shared" si="2"/>
        <v>0</v>
      </c>
      <c r="H11" s="39">
        <f t="shared" si="2"/>
        <v>1467360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2"/>
        <v>0</v>
      </c>
    </row>
    <row r="12" spans="1:13" ht="27" customHeight="1" x14ac:dyDescent="0.25">
      <c r="A12" s="37" t="s">
        <v>102</v>
      </c>
      <c r="B12" s="37" t="s">
        <v>103</v>
      </c>
      <c r="C12" s="37" t="s">
        <v>101</v>
      </c>
      <c r="D12" s="48" t="s">
        <v>79</v>
      </c>
      <c r="E12" s="39">
        <v>1467360</v>
      </c>
      <c r="F12" s="39">
        <v>1467360</v>
      </c>
      <c r="G12" s="39">
        <v>0</v>
      </c>
      <c r="H12" s="39">
        <v>1467360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</row>
    <row r="13" spans="1:13" ht="27" customHeight="1" x14ac:dyDescent="0.25">
      <c r="A13" s="37"/>
      <c r="B13" s="37" t="s">
        <v>95</v>
      </c>
      <c r="C13" s="37"/>
      <c r="D13" s="48"/>
      <c r="E13" s="39">
        <f t="shared" ref="E13:M14" si="3">E14</f>
        <v>11567517.58</v>
      </c>
      <c r="F13" s="39">
        <f t="shared" si="3"/>
        <v>11567517.58</v>
      </c>
      <c r="G13" s="39">
        <f t="shared" si="3"/>
        <v>9171000</v>
      </c>
      <c r="H13" s="39">
        <f t="shared" si="3"/>
        <v>738314.58</v>
      </c>
      <c r="I13" s="39">
        <f t="shared" si="3"/>
        <v>0</v>
      </c>
      <c r="J13" s="39">
        <f t="shared" si="3"/>
        <v>1658203</v>
      </c>
      <c r="K13" s="39">
        <f t="shared" si="3"/>
        <v>0</v>
      </c>
      <c r="L13" s="39">
        <f t="shared" si="3"/>
        <v>0</v>
      </c>
      <c r="M13" s="39">
        <f t="shared" si="3"/>
        <v>0</v>
      </c>
    </row>
    <row r="14" spans="1:13" ht="27" customHeight="1" x14ac:dyDescent="0.25">
      <c r="A14" s="37" t="s">
        <v>94</v>
      </c>
      <c r="B14" s="37"/>
      <c r="C14" s="37"/>
      <c r="D14" s="48"/>
      <c r="E14" s="39">
        <f t="shared" si="3"/>
        <v>11567517.58</v>
      </c>
      <c r="F14" s="39">
        <f t="shared" si="3"/>
        <v>11567517.58</v>
      </c>
      <c r="G14" s="39">
        <f t="shared" si="3"/>
        <v>9171000</v>
      </c>
      <c r="H14" s="39">
        <f t="shared" si="3"/>
        <v>738314.58</v>
      </c>
      <c r="I14" s="39">
        <f t="shared" si="3"/>
        <v>0</v>
      </c>
      <c r="J14" s="39">
        <f t="shared" si="3"/>
        <v>1658203</v>
      </c>
      <c r="K14" s="39">
        <f t="shared" si="3"/>
        <v>0</v>
      </c>
      <c r="L14" s="39">
        <f t="shared" si="3"/>
        <v>0</v>
      </c>
      <c r="M14" s="39">
        <f t="shared" si="3"/>
        <v>0</v>
      </c>
    </row>
    <row r="15" spans="1:13" ht="27" customHeight="1" x14ac:dyDescent="0.25">
      <c r="A15" s="37" t="s">
        <v>96</v>
      </c>
      <c r="B15" s="37" t="s">
        <v>97</v>
      </c>
      <c r="C15" s="37" t="s">
        <v>98</v>
      </c>
      <c r="D15" s="48" t="s">
        <v>77</v>
      </c>
      <c r="E15" s="39">
        <v>11567517.58</v>
      </c>
      <c r="F15" s="39">
        <v>11567517.58</v>
      </c>
      <c r="G15" s="39">
        <v>9171000</v>
      </c>
      <c r="H15" s="39">
        <v>738314.58</v>
      </c>
      <c r="I15" s="39">
        <v>0</v>
      </c>
      <c r="J15" s="39">
        <v>1658203</v>
      </c>
      <c r="K15" s="39">
        <v>0</v>
      </c>
      <c r="L15" s="39">
        <v>0</v>
      </c>
      <c r="M15" s="3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24" type="noConversion"/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10"/>
  <sheetViews>
    <sheetView showGridLines="0" topLeftCell="K1" workbookViewId="0">
      <selection activeCell="B18" sqref="B18"/>
    </sheetView>
  </sheetViews>
  <sheetFormatPr defaultColWidth="9" defaultRowHeight="14.4" x14ac:dyDescent="0.25"/>
  <cols>
    <col min="1" max="3" width="5.33203125" customWidth="1"/>
    <col min="4" max="4" width="14.77734375" customWidth="1"/>
    <col min="5" max="5" width="15.21875" customWidth="1"/>
    <col min="6" max="7" width="14.109375" customWidth="1"/>
    <col min="8" max="8" width="10.88671875" customWidth="1"/>
    <col min="9" max="10" width="14.109375" customWidth="1"/>
    <col min="11" max="11" width="3.33203125" customWidth="1"/>
    <col min="12" max="12" width="11.77734375" customWidth="1"/>
    <col min="13" max="13" width="4.21875" customWidth="1"/>
    <col min="14" max="15" width="13.6640625" customWidth="1"/>
    <col min="16" max="16" width="3.21875" customWidth="1"/>
    <col min="17" max="22" width="13" customWidth="1"/>
    <col min="23" max="23" width="6.109375" customWidth="1"/>
    <col min="24" max="24" width="13.44140625" customWidth="1"/>
    <col min="25" max="25" width="12.33203125" customWidth="1"/>
    <col min="26" max="30" width="6.6640625" customWidth="1"/>
    <col min="31" max="31" width="4.21875" customWidth="1"/>
    <col min="32" max="32" width="12.88671875" customWidth="1"/>
  </cols>
  <sheetData>
    <row r="1" spans="1:32" ht="13.5" customHeight="1" x14ac:dyDescent="0.25"/>
    <row r="2" spans="1:32" ht="37.5" customHeight="1" x14ac:dyDescent="0.25">
      <c r="A2" s="146" t="s">
        <v>212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1:32" ht="16.5" customHeight="1" x14ac:dyDescent="0.25">
      <c r="A3" s="118" t="s">
        <v>71</v>
      </c>
      <c r="B3" s="119"/>
      <c r="C3" s="119"/>
      <c r="D3" s="119"/>
      <c r="E3" s="119"/>
      <c r="AF3" s="40" t="s">
        <v>2</v>
      </c>
    </row>
    <row r="4" spans="1:32" ht="18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49" t="s">
        <v>150</v>
      </c>
      <c r="G4" s="149" t="s">
        <v>151</v>
      </c>
      <c r="H4" s="149" t="s">
        <v>152</v>
      </c>
      <c r="I4" s="105" t="s">
        <v>153</v>
      </c>
      <c r="J4" s="149" t="s">
        <v>154</v>
      </c>
      <c r="K4" s="149" t="s">
        <v>155</v>
      </c>
      <c r="L4" s="149" t="s">
        <v>156</v>
      </c>
      <c r="M4" s="150" t="s">
        <v>171</v>
      </c>
      <c r="N4" s="149" t="s">
        <v>157</v>
      </c>
      <c r="O4" s="149" t="s">
        <v>158</v>
      </c>
      <c r="P4" s="151" t="s">
        <v>159</v>
      </c>
      <c r="Q4" s="149" t="s">
        <v>160</v>
      </c>
      <c r="R4" s="149" t="s">
        <v>161</v>
      </c>
      <c r="S4" s="149" t="s">
        <v>162</v>
      </c>
      <c r="T4" s="151" t="s">
        <v>163</v>
      </c>
      <c r="U4" s="149" t="s">
        <v>164</v>
      </c>
      <c r="V4" s="149" t="s">
        <v>165</v>
      </c>
      <c r="W4" s="149" t="s">
        <v>166</v>
      </c>
      <c r="X4" s="149" t="s">
        <v>167</v>
      </c>
      <c r="Y4" s="149" t="s">
        <v>168</v>
      </c>
      <c r="Z4" s="105" t="s">
        <v>176</v>
      </c>
      <c r="AA4" s="105" t="s">
        <v>213</v>
      </c>
      <c r="AB4" s="105" t="s">
        <v>174</v>
      </c>
      <c r="AC4" s="105" t="s">
        <v>173</v>
      </c>
      <c r="AD4" s="105" t="s">
        <v>172</v>
      </c>
      <c r="AE4" s="105" t="s">
        <v>170</v>
      </c>
      <c r="AF4" s="105" t="s">
        <v>169</v>
      </c>
    </row>
    <row r="5" spans="1:32" ht="22.5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150"/>
      <c r="G5" s="150"/>
      <c r="H5" s="150"/>
      <c r="I5" s="148"/>
      <c r="J5" s="150"/>
      <c r="K5" s="150"/>
      <c r="L5" s="150"/>
      <c r="M5" s="153"/>
      <c r="N5" s="150"/>
      <c r="O5" s="150"/>
      <c r="P5" s="152"/>
      <c r="Q5" s="150"/>
      <c r="R5" s="150"/>
      <c r="S5" s="150"/>
      <c r="T5" s="152"/>
      <c r="U5" s="150"/>
      <c r="V5" s="150"/>
      <c r="W5" s="150"/>
      <c r="X5" s="150"/>
      <c r="Y5" s="150"/>
      <c r="Z5" s="106"/>
      <c r="AA5" s="106"/>
      <c r="AB5" s="106"/>
      <c r="AC5" s="106"/>
      <c r="AD5" s="106"/>
      <c r="AE5" s="106"/>
      <c r="AF5" s="106"/>
    </row>
    <row r="6" spans="1:32" s="1" customFormat="1" ht="27" customHeight="1" x14ac:dyDescent="0.25">
      <c r="A6" s="37"/>
      <c r="B6" s="37"/>
      <c r="C6" s="37"/>
      <c r="D6" s="48" t="s">
        <v>67</v>
      </c>
      <c r="E6" s="52">
        <f t="shared" ref="E6:N7" si="0">E7</f>
        <v>7592960</v>
      </c>
      <c r="F6" s="52">
        <f t="shared" si="0"/>
        <v>1302500</v>
      </c>
      <c r="G6" s="52">
        <f t="shared" si="0"/>
        <v>917000</v>
      </c>
      <c r="H6" s="52">
        <f t="shared" si="0"/>
        <v>89100</v>
      </c>
      <c r="I6" s="52">
        <f t="shared" si="0"/>
        <v>200000</v>
      </c>
      <c r="J6" s="52">
        <f t="shared" si="0"/>
        <v>100000</v>
      </c>
      <c r="K6" s="52">
        <f t="shared" si="0"/>
        <v>0</v>
      </c>
      <c r="L6" s="52">
        <f t="shared" si="0"/>
        <v>80000</v>
      </c>
      <c r="M6" s="52">
        <f t="shared" si="0"/>
        <v>0</v>
      </c>
      <c r="N6" s="52">
        <f t="shared" si="0"/>
        <v>830000</v>
      </c>
      <c r="O6" s="52">
        <f t="shared" ref="O6:X7" si="1">O7</f>
        <v>637000</v>
      </c>
      <c r="P6" s="52">
        <f t="shared" si="1"/>
        <v>0</v>
      </c>
      <c r="Q6" s="52">
        <f t="shared" si="1"/>
        <v>286000</v>
      </c>
      <c r="R6" s="52">
        <f t="shared" si="1"/>
        <v>550000</v>
      </c>
      <c r="S6" s="52">
        <f t="shared" si="1"/>
        <v>630000</v>
      </c>
      <c r="T6" s="52">
        <f t="shared" si="1"/>
        <v>40000</v>
      </c>
      <c r="U6" s="52">
        <f t="shared" si="1"/>
        <v>36400</v>
      </c>
      <c r="V6" s="52">
        <f t="shared" si="1"/>
        <v>114000</v>
      </c>
      <c r="W6" s="52">
        <f t="shared" si="1"/>
        <v>0</v>
      </c>
      <c r="X6" s="52">
        <f t="shared" si="1"/>
        <v>1199960</v>
      </c>
      <c r="Y6" s="52">
        <f t="shared" ref="Y6:AF7" si="2">Y7</f>
        <v>361000</v>
      </c>
      <c r="Z6" s="58">
        <f t="shared" si="2"/>
        <v>0</v>
      </c>
      <c r="AA6" s="58">
        <f t="shared" si="2"/>
        <v>0</v>
      </c>
      <c r="AB6" s="58">
        <f t="shared" si="2"/>
        <v>0</v>
      </c>
      <c r="AC6" s="58">
        <f t="shared" si="2"/>
        <v>0</v>
      </c>
      <c r="AD6" s="58">
        <f t="shared" si="2"/>
        <v>0</v>
      </c>
      <c r="AE6" s="58">
        <f t="shared" si="2"/>
        <v>0</v>
      </c>
      <c r="AF6" s="58">
        <f t="shared" si="2"/>
        <v>220000</v>
      </c>
    </row>
    <row r="7" spans="1:32" ht="27" customHeight="1" x14ac:dyDescent="0.25">
      <c r="A7" s="37"/>
      <c r="B7" s="37" t="s">
        <v>95</v>
      </c>
      <c r="C7" s="37"/>
      <c r="D7" s="48"/>
      <c r="E7" s="52">
        <f t="shared" si="0"/>
        <v>7592960</v>
      </c>
      <c r="F7" s="52">
        <f t="shared" si="0"/>
        <v>1302500</v>
      </c>
      <c r="G7" s="52">
        <f t="shared" si="0"/>
        <v>917000</v>
      </c>
      <c r="H7" s="52">
        <f t="shared" si="0"/>
        <v>89100</v>
      </c>
      <c r="I7" s="52">
        <f t="shared" si="0"/>
        <v>200000</v>
      </c>
      <c r="J7" s="52">
        <f t="shared" si="0"/>
        <v>100000</v>
      </c>
      <c r="K7" s="52">
        <f t="shared" si="0"/>
        <v>0</v>
      </c>
      <c r="L7" s="52">
        <f t="shared" si="0"/>
        <v>80000</v>
      </c>
      <c r="M7" s="52">
        <f t="shared" si="0"/>
        <v>0</v>
      </c>
      <c r="N7" s="52">
        <f t="shared" si="0"/>
        <v>830000</v>
      </c>
      <c r="O7" s="52">
        <f t="shared" si="1"/>
        <v>637000</v>
      </c>
      <c r="P7" s="52">
        <f t="shared" si="1"/>
        <v>0</v>
      </c>
      <c r="Q7" s="52">
        <f t="shared" si="1"/>
        <v>286000</v>
      </c>
      <c r="R7" s="52">
        <f t="shared" si="1"/>
        <v>550000</v>
      </c>
      <c r="S7" s="52">
        <f t="shared" si="1"/>
        <v>630000</v>
      </c>
      <c r="T7" s="52">
        <f t="shared" si="1"/>
        <v>40000</v>
      </c>
      <c r="U7" s="52">
        <f t="shared" si="1"/>
        <v>36400</v>
      </c>
      <c r="V7" s="52">
        <f t="shared" si="1"/>
        <v>114000</v>
      </c>
      <c r="W7" s="52">
        <f t="shared" si="1"/>
        <v>0</v>
      </c>
      <c r="X7" s="52">
        <f t="shared" si="1"/>
        <v>1199960</v>
      </c>
      <c r="Y7" s="52">
        <f t="shared" si="2"/>
        <v>361000</v>
      </c>
      <c r="Z7" s="58">
        <f t="shared" si="2"/>
        <v>0</v>
      </c>
      <c r="AA7" s="58">
        <f t="shared" si="2"/>
        <v>0</v>
      </c>
      <c r="AB7" s="58">
        <f t="shared" si="2"/>
        <v>0</v>
      </c>
      <c r="AC7" s="58">
        <f t="shared" si="2"/>
        <v>0</v>
      </c>
      <c r="AD7" s="58">
        <f t="shared" si="2"/>
        <v>0</v>
      </c>
      <c r="AE7" s="58">
        <f t="shared" si="2"/>
        <v>0</v>
      </c>
      <c r="AF7" s="58">
        <f t="shared" si="2"/>
        <v>220000</v>
      </c>
    </row>
    <row r="8" spans="1:32" ht="27" customHeight="1" x14ac:dyDescent="0.25">
      <c r="A8" s="37" t="s">
        <v>94</v>
      </c>
      <c r="B8" s="37"/>
      <c r="C8" s="37"/>
      <c r="D8" s="48"/>
      <c r="E8" s="52">
        <f t="shared" ref="E8:AF8" si="3">SUM(E9:E10)</f>
        <v>7592960</v>
      </c>
      <c r="F8" s="52">
        <f t="shared" si="3"/>
        <v>1302500</v>
      </c>
      <c r="G8" s="52">
        <f t="shared" si="3"/>
        <v>917000</v>
      </c>
      <c r="H8" s="52">
        <f t="shared" si="3"/>
        <v>89100</v>
      </c>
      <c r="I8" s="52">
        <f t="shared" si="3"/>
        <v>200000</v>
      </c>
      <c r="J8" s="52">
        <f t="shared" si="3"/>
        <v>100000</v>
      </c>
      <c r="K8" s="52">
        <f t="shared" si="3"/>
        <v>0</v>
      </c>
      <c r="L8" s="52">
        <f t="shared" si="3"/>
        <v>80000</v>
      </c>
      <c r="M8" s="52">
        <f t="shared" si="3"/>
        <v>0</v>
      </c>
      <c r="N8" s="52">
        <f t="shared" si="3"/>
        <v>830000</v>
      </c>
      <c r="O8" s="52">
        <f t="shared" si="3"/>
        <v>637000</v>
      </c>
      <c r="P8" s="52">
        <f t="shared" si="3"/>
        <v>0</v>
      </c>
      <c r="Q8" s="52">
        <f t="shared" si="3"/>
        <v>286000</v>
      </c>
      <c r="R8" s="52">
        <f t="shared" si="3"/>
        <v>550000</v>
      </c>
      <c r="S8" s="52">
        <f t="shared" si="3"/>
        <v>630000</v>
      </c>
      <c r="T8" s="52">
        <f t="shared" si="3"/>
        <v>40000</v>
      </c>
      <c r="U8" s="52">
        <f t="shared" si="3"/>
        <v>36400</v>
      </c>
      <c r="V8" s="52">
        <f t="shared" si="3"/>
        <v>114000</v>
      </c>
      <c r="W8" s="52">
        <f t="shared" si="3"/>
        <v>0</v>
      </c>
      <c r="X8" s="52">
        <f t="shared" si="3"/>
        <v>1199960</v>
      </c>
      <c r="Y8" s="52">
        <f t="shared" si="3"/>
        <v>361000</v>
      </c>
      <c r="Z8" s="58">
        <f t="shared" si="3"/>
        <v>0</v>
      </c>
      <c r="AA8" s="58">
        <f t="shared" si="3"/>
        <v>0</v>
      </c>
      <c r="AB8" s="58">
        <f t="shared" si="3"/>
        <v>0</v>
      </c>
      <c r="AC8" s="58">
        <f t="shared" si="3"/>
        <v>0</v>
      </c>
      <c r="AD8" s="58">
        <f t="shared" si="3"/>
        <v>0</v>
      </c>
      <c r="AE8" s="58">
        <f t="shared" si="3"/>
        <v>0</v>
      </c>
      <c r="AF8" s="58">
        <f t="shared" si="3"/>
        <v>220000</v>
      </c>
    </row>
    <row r="9" spans="1:32" ht="27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52">
        <v>2762960</v>
      </c>
      <c r="F9" s="52">
        <v>342500</v>
      </c>
      <c r="G9" s="52">
        <v>137000</v>
      </c>
      <c r="H9" s="52">
        <v>89100</v>
      </c>
      <c r="I9" s="52">
        <v>200000</v>
      </c>
      <c r="J9" s="52">
        <v>0</v>
      </c>
      <c r="K9" s="52">
        <v>0</v>
      </c>
      <c r="L9" s="52">
        <v>80000</v>
      </c>
      <c r="M9" s="52">
        <v>0</v>
      </c>
      <c r="N9" s="52">
        <v>0</v>
      </c>
      <c r="O9" s="52">
        <v>137000</v>
      </c>
      <c r="P9" s="52">
        <v>0</v>
      </c>
      <c r="Q9" s="52">
        <v>266000</v>
      </c>
      <c r="R9" s="52">
        <v>0</v>
      </c>
      <c r="S9" s="52">
        <v>0</v>
      </c>
      <c r="T9" s="52">
        <v>0</v>
      </c>
      <c r="U9" s="52">
        <v>36400</v>
      </c>
      <c r="V9" s="52">
        <v>114000</v>
      </c>
      <c r="W9" s="52">
        <v>0</v>
      </c>
      <c r="X9" s="52">
        <v>999960</v>
      </c>
      <c r="Y9" s="52">
        <v>361000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</row>
    <row r="10" spans="1:32" ht="27" customHeight="1" x14ac:dyDescent="0.25">
      <c r="A10" s="37" t="s">
        <v>96</v>
      </c>
      <c r="B10" s="37" t="s">
        <v>97</v>
      </c>
      <c r="C10" s="37" t="s">
        <v>99</v>
      </c>
      <c r="D10" s="48" t="s">
        <v>78</v>
      </c>
      <c r="E10" s="52">
        <v>4830000</v>
      </c>
      <c r="F10" s="52">
        <v>960000</v>
      </c>
      <c r="G10" s="52">
        <v>780000</v>
      </c>
      <c r="H10" s="52">
        <v>0</v>
      </c>
      <c r="I10" s="52">
        <v>0</v>
      </c>
      <c r="J10" s="52">
        <v>100000</v>
      </c>
      <c r="K10" s="52">
        <v>0</v>
      </c>
      <c r="L10" s="52">
        <v>0</v>
      </c>
      <c r="M10" s="52">
        <v>0</v>
      </c>
      <c r="N10" s="52">
        <v>830000</v>
      </c>
      <c r="O10" s="52">
        <v>500000</v>
      </c>
      <c r="P10" s="52">
        <v>0</v>
      </c>
      <c r="Q10" s="52">
        <v>20000</v>
      </c>
      <c r="R10" s="52">
        <v>550000</v>
      </c>
      <c r="S10" s="52">
        <v>630000</v>
      </c>
      <c r="T10" s="52">
        <v>40000</v>
      </c>
      <c r="U10" s="52">
        <v>0</v>
      </c>
      <c r="V10" s="52">
        <v>0</v>
      </c>
      <c r="W10" s="52">
        <v>0</v>
      </c>
      <c r="X10" s="52">
        <v>200000</v>
      </c>
      <c r="Y10" s="52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220000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F4:AF5"/>
    <mergeCell ref="AA4:AA5"/>
    <mergeCell ref="AB4:AB5"/>
    <mergeCell ref="AC4:AC5"/>
    <mergeCell ref="AD4:AD5"/>
    <mergeCell ref="AE4:AE5"/>
  </mergeCells>
  <phoneticPr fontId="24" type="noConversion"/>
  <printOptions horizontalCentered="1"/>
  <pageMargins left="0.39305555555555599" right="0.31458333333333299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0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88671875" customWidth="1"/>
    <col min="2" max="2" width="4.88671875" customWidth="1"/>
    <col min="3" max="3" width="3.109375" customWidth="1"/>
    <col min="4" max="4" width="19.77734375" customWidth="1"/>
    <col min="5" max="6" width="14.77734375" customWidth="1"/>
    <col min="7" max="7" width="13.77734375" customWidth="1"/>
    <col min="8" max="11" width="12.77734375" customWidth="1"/>
    <col min="12" max="12" width="5.33203125" customWidth="1"/>
    <col min="13" max="14" width="13.21875" customWidth="1"/>
    <col min="15" max="19" width="4.77734375" customWidth="1"/>
  </cols>
  <sheetData>
    <row r="1" spans="1:19" ht="13.5" customHeight="1" x14ac:dyDescent="0.25"/>
    <row r="2" spans="1:19" ht="39.75" customHeight="1" x14ac:dyDescent="0.25">
      <c r="A2" s="100" t="s">
        <v>214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6.5" customHeight="1" x14ac:dyDescent="0.25">
      <c r="A3" s="118" t="s">
        <v>71</v>
      </c>
      <c r="B3" s="119"/>
      <c r="C3" s="119"/>
      <c r="D3" s="119"/>
      <c r="E3" s="119"/>
      <c r="F3" s="53"/>
      <c r="O3" s="154" t="s">
        <v>2</v>
      </c>
      <c r="P3" s="154"/>
      <c r="Q3" s="154"/>
      <c r="R3" s="154"/>
      <c r="S3" s="155"/>
    </row>
    <row r="4" spans="1:19" ht="16.5" customHeight="1" x14ac:dyDescent="0.25">
      <c r="A4" s="126" t="s">
        <v>72</v>
      </c>
      <c r="B4" s="127"/>
      <c r="C4" s="128"/>
      <c r="D4" s="129" t="s">
        <v>76</v>
      </c>
      <c r="E4" s="129" t="s">
        <v>61</v>
      </c>
      <c r="F4" s="132" t="s">
        <v>109</v>
      </c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08" t="s">
        <v>112</v>
      </c>
      <c r="R4" s="109"/>
      <c r="S4" s="110"/>
    </row>
    <row r="5" spans="1:19" ht="36.75" customHeight="1" x14ac:dyDescent="0.25">
      <c r="A5" s="54" t="s">
        <v>73</v>
      </c>
      <c r="B5" s="54" t="s">
        <v>74</v>
      </c>
      <c r="C5" s="54" t="s">
        <v>75</v>
      </c>
      <c r="D5" s="130"/>
      <c r="E5" s="130"/>
      <c r="F5" s="55" t="s">
        <v>67</v>
      </c>
      <c r="G5" s="56" t="s">
        <v>178</v>
      </c>
      <c r="H5" s="56" t="s">
        <v>160</v>
      </c>
      <c r="I5" s="56" t="s">
        <v>161</v>
      </c>
      <c r="J5" s="35" t="s">
        <v>175</v>
      </c>
      <c r="K5" s="56" t="s">
        <v>162</v>
      </c>
      <c r="L5" s="56" t="s">
        <v>166</v>
      </c>
      <c r="M5" s="56" t="s">
        <v>179</v>
      </c>
      <c r="N5" s="56" t="s">
        <v>180</v>
      </c>
      <c r="O5" s="57" t="s">
        <v>181</v>
      </c>
      <c r="P5" s="56" t="s">
        <v>182</v>
      </c>
      <c r="Q5" s="42" t="s">
        <v>67</v>
      </c>
      <c r="R5" s="42" t="s">
        <v>86</v>
      </c>
      <c r="S5" s="42" t="s">
        <v>148</v>
      </c>
    </row>
    <row r="6" spans="1:19" s="1" customFormat="1" ht="27" customHeight="1" x14ac:dyDescent="0.25">
      <c r="A6" s="37"/>
      <c r="B6" s="37"/>
      <c r="C6" s="37"/>
      <c r="D6" s="48" t="s">
        <v>67</v>
      </c>
      <c r="E6" s="51">
        <f t="shared" ref="E6:S7" si="0">E7</f>
        <v>7592960</v>
      </c>
      <c r="F6" s="51">
        <f t="shared" si="0"/>
        <v>7592960</v>
      </c>
      <c r="G6" s="52">
        <f t="shared" si="0"/>
        <v>4868960</v>
      </c>
      <c r="H6" s="52">
        <f t="shared" si="0"/>
        <v>286000</v>
      </c>
      <c r="I6" s="52">
        <f t="shared" si="0"/>
        <v>550000</v>
      </c>
      <c r="J6" s="52">
        <f t="shared" si="0"/>
        <v>260000</v>
      </c>
      <c r="K6" s="52">
        <f t="shared" si="0"/>
        <v>630000</v>
      </c>
      <c r="L6" s="52">
        <f t="shared" si="0"/>
        <v>0</v>
      </c>
      <c r="M6" s="52">
        <f t="shared" si="0"/>
        <v>637000</v>
      </c>
      <c r="N6" s="52">
        <f t="shared" si="0"/>
        <v>361000</v>
      </c>
      <c r="O6" s="58">
        <f t="shared" si="0"/>
        <v>0</v>
      </c>
      <c r="P6" s="58">
        <f t="shared" si="0"/>
        <v>0</v>
      </c>
      <c r="Q6" s="52">
        <f t="shared" si="0"/>
        <v>0</v>
      </c>
      <c r="R6" s="52">
        <f t="shared" si="0"/>
        <v>0</v>
      </c>
      <c r="S6" s="52">
        <f t="shared" si="0"/>
        <v>0</v>
      </c>
    </row>
    <row r="7" spans="1:19" ht="27" customHeight="1" x14ac:dyDescent="0.25">
      <c r="A7" s="37"/>
      <c r="B7" s="37" t="s">
        <v>95</v>
      </c>
      <c r="C7" s="37"/>
      <c r="D7" s="48"/>
      <c r="E7" s="51">
        <f t="shared" si="0"/>
        <v>7592960</v>
      </c>
      <c r="F7" s="51">
        <f t="shared" si="0"/>
        <v>7592960</v>
      </c>
      <c r="G7" s="52">
        <f t="shared" si="0"/>
        <v>4868960</v>
      </c>
      <c r="H7" s="52">
        <f t="shared" si="0"/>
        <v>286000</v>
      </c>
      <c r="I7" s="52">
        <f t="shared" si="0"/>
        <v>550000</v>
      </c>
      <c r="J7" s="52">
        <f t="shared" si="0"/>
        <v>260000</v>
      </c>
      <c r="K7" s="52">
        <f t="shared" si="0"/>
        <v>630000</v>
      </c>
      <c r="L7" s="52">
        <f t="shared" si="0"/>
        <v>0</v>
      </c>
      <c r="M7" s="52">
        <f t="shared" si="0"/>
        <v>637000</v>
      </c>
      <c r="N7" s="52">
        <f t="shared" si="0"/>
        <v>361000</v>
      </c>
      <c r="O7" s="58">
        <f t="shared" si="0"/>
        <v>0</v>
      </c>
      <c r="P7" s="58">
        <f t="shared" si="0"/>
        <v>0</v>
      </c>
      <c r="Q7" s="52">
        <f t="shared" si="0"/>
        <v>0</v>
      </c>
      <c r="R7" s="52">
        <f t="shared" si="0"/>
        <v>0</v>
      </c>
      <c r="S7" s="52">
        <f t="shared" si="0"/>
        <v>0</v>
      </c>
    </row>
    <row r="8" spans="1:19" ht="27" customHeight="1" x14ac:dyDescent="0.25">
      <c r="A8" s="37" t="s">
        <v>94</v>
      </c>
      <c r="B8" s="37"/>
      <c r="C8" s="37"/>
      <c r="D8" s="48"/>
      <c r="E8" s="51">
        <f t="shared" ref="E8:S8" si="1">SUM(E9:E10)</f>
        <v>7592960</v>
      </c>
      <c r="F8" s="51">
        <f t="shared" si="1"/>
        <v>7592960</v>
      </c>
      <c r="G8" s="52">
        <f t="shared" si="1"/>
        <v>4868960</v>
      </c>
      <c r="H8" s="52">
        <f t="shared" si="1"/>
        <v>286000</v>
      </c>
      <c r="I8" s="52">
        <f t="shared" si="1"/>
        <v>550000</v>
      </c>
      <c r="J8" s="52">
        <f t="shared" si="1"/>
        <v>260000</v>
      </c>
      <c r="K8" s="52">
        <f t="shared" si="1"/>
        <v>630000</v>
      </c>
      <c r="L8" s="52">
        <f t="shared" si="1"/>
        <v>0</v>
      </c>
      <c r="M8" s="52">
        <f t="shared" si="1"/>
        <v>637000</v>
      </c>
      <c r="N8" s="52">
        <f t="shared" si="1"/>
        <v>361000</v>
      </c>
      <c r="O8" s="58">
        <f t="shared" si="1"/>
        <v>0</v>
      </c>
      <c r="P8" s="58">
        <f t="shared" si="1"/>
        <v>0</v>
      </c>
      <c r="Q8" s="52">
        <f t="shared" si="1"/>
        <v>0</v>
      </c>
      <c r="R8" s="52">
        <f t="shared" si="1"/>
        <v>0</v>
      </c>
      <c r="S8" s="52">
        <f t="shared" si="1"/>
        <v>0</v>
      </c>
    </row>
    <row r="9" spans="1:19" ht="27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51">
        <v>2762960</v>
      </c>
      <c r="F9" s="51">
        <v>2762960</v>
      </c>
      <c r="G9" s="52">
        <v>1998960</v>
      </c>
      <c r="H9" s="52">
        <v>266000</v>
      </c>
      <c r="I9" s="52">
        <v>0</v>
      </c>
      <c r="J9" s="52">
        <v>0</v>
      </c>
      <c r="K9" s="52">
        <v>0</v>
      </c>
      <c r="L9" s="52">
        <v>0</v>
      </c>
      <c r="M9" s="52">
        <v>137000</v>
      </c>
      <c r="N9" s="52">
        <v>361000</v>
      </c>
      <c r="O9" s="58">
        <v>0</v>
      </c>
      <c r="P9" s="58">
        <v>0</v>
      </c>
      <c r="Q9" s="52">
        <v>0</v>
      </c>
      <c r="R9" s="52">
        <v>0</v>
      </c>
      <c r="S9" s="52">
        <v>0</v>
      </c>
    </row>
    <row r="10" spans="1:19" ht="27" customHeight="1" x14ac:dyDescent="0.25">
      <c r="A10" s="37" t="s">
        <v>96</v>
      </c>
      <c r="B10" s="37" t="s">
        <v>97</v>
      </c>
      <c r="C10" s="37" t="s">
        <v>99</v>
      </c>
      <c r="D10" s="48" t="s">
        <v>78</v>
      </c>
      <c r="E10" s="51">
        <v>4830000</v>
      </c>
      <c r="F10" s="51">
        <v>4830000</v>
      </c>
      <c r="G10" s="52">
        <v>2870000</v>
      </c>
      <c r="H10" s="52">
        <v>20000</v>
      </c>
      <c r="I10" s="52">
        <v>550000</v>
      </c>
      <c r="J10" s="52">
        <v>260000</v>
      </c>
      <c r="K10" s="52">
        <v>630000</v>
      </c>
      <c r="L10" s="52">
        <v>0</v>
      </c>
      <c r="M10" s="52">
        <v>500000</v>
      </c>
      <c r="N10" s="52">
        <v>0</v>
      </c>
      <c r="O10" s="58">
        <v>0</v>
      </c>
      <c r="P10" s="58">
        <v>0</v>
      </c>
      <c r="Q10" s="52">
        <v>0</v>
      </c>
      <c r="R10" s="52">
        <v>0</v>
      </c>
      <c r="S10" s="52">
        <v>0</v>
      </c>
    </row>
  </sheetData>
  <sheetProtection formatCells="0" formatColumns="0" formatRows="0"/>
  <mergeCells count="8">
    <mergeCell ref="A2:S2"/>
    <mergeCell ref="A3:E3"/>
    <mergeCell ref="O3:S3"/>
    <mergeCell ref="A4:C4"/>
    <mergeCell ref="F4:P4"/>
    <mergeCell ref="Q4:S4"/>
    <mergeCell ref="D4:D5"/>
    <mergeCell ref="E4:E5"/>
  </mergeCells>
  <phoneticPr fontId="24" type="noConversion"/>
  <printOptions horizontalCentered="1"/>
  <pageMargins left="0.39305555555555599" right="0.31458333333333299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9"/>
  <sheetViews>
    <sheetView showGridLines="0" workbookViewId="0">
      <selection activeCell="B18" sqref="B18"/>
    </sheetView>
  </sheetViews>
  <sheetFormatPr defaultColWidth="9" defaultRowHeight="14.4" x14ac:dyDescent="0.25"/>
  <cols>
    <col min="1" max="2" width="6.44140625" customWidth="1"/>
    <col min="3" max="3" width="7.109375" customWidth="1"/>
    <col min="4" max="4" width="19.88671875" customWidth="1"/>
    <col min="5" max="5" width="12" customWidth="1"/>
    <col min="9" max="9" width="12.44140625" customWidth="1"/>
  </cols>
  <sheetData>
    <row r="1" spans="1:16" ht="13.5" customHeight="1" x14ac:dyDescent="0.25"/>
    <row r="2" spans="1:16" ht="47.25" customHeight="1" x14ac:dyDescent="0.25">
      <c r="A2" s="100" t="s">
        <v>215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8" customHeight="1" x14ac:dyDescent="0.25">
      <c r="A3" s="118" t="s">
        <v>71</v>
      </c>
      <c r="B3" s="119"/>
      <c r="C3" s="119"/>
      <c r="D3" s="119"/>
      <c r="E3" s="119"/>
      <c r="P3" s="40" t="s">
        <v>2</v>
      </c>
    </row>
    <row r="4" spans="1:16" ht="15.75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05" t="s">
        <v>184</v>
      </c>
      <c r="G4" s="105" t="s">
        <v>185</v>
      </c>
      <c r="H4" s="136" t="s">
        <v>186</v>
      </c>
      <c r="I4" s="136" t="s">
        <v>187</v>
      </c>
      <c r="J4" s="136" t="s">
        <v>188</v>
      </c>
      <c r="K4" s="136" t="s">
        <v>189</v>
      </c>
      <c r="L4" s="136" t="s">
        <v>134</v>
      </c>
      <c r="M4" s="138" t="s">
        <v>190</v>
      </c>
      <c r="N4" s="140" t="s">
        <v>191</v>
      </c>
      <c r="O4" s="138" t="s">
        <v>192</v>
      </c>
      <c r="P4" s="105" t="s">
        <v>193</v>
      </c>
    </row>
    <row r="5" spans="1:16" ht="28.5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106"/>
      <c r="G5" s="106"/>
      <c r="H5" s="137"/>
      <c r="I5" s="137"/>
      <c r="J5" s="137"/>
      <c r="K5" s="137"/>
      <c r="L5" s="137"/>
      <c r="M5" s="139"/>
      <c r="N5" s="141"/>
      <c r="O5" s="139"/>
      <c r="P5" s="106"/>
    </row>
    <row r="6" spans="1:16" s="1" customFormat="1" ht="49.5" customHeight="1" x14ac:dyDescent="0.25">
      <c r="A6" s="37"/>
      <c r="B6" s="37"/>
      <c r="C6" s="37"/>
      <c r="D6" s="48" t="s">
        <v>67</v>
      </c>
      <c r="E6" s="51">
        <f t="shared" ref="E6:P8" si="0">E7</f>
        <v>24540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24540</v>
      </c>
      <c r="J6" s="52">
        <f t="shared" si="0"/>
        <v>0</v>
      </c>
      <c r="K6" s="52">
        <f t="shared" si="0"/>
        <v>0</v>
      </c>
      <c r="L6" s="52">
        <f t="shared" si="0"/>
        <v>0</v>
      </c>
      <c r="M6" s="52">
        <f t="shared" si="0"/>
        <v>0</v>
      </c>
      <c r="N6" s="52">
        <f t="shared" si="0"/>
        <v>0</v>
      </c>
      <c r="O6" s="52">
        <f t="shared" si="0"/>
        <v>0</v>
      </c>
      <c r="P6" s="52">
        <f t="shared" si="0"/>
        <v>0</v>
      </c>
    </row>
    <row r="7" spans="1:16" ht="49.5" customHeight="1" x14ac:dyDescent="0.25">
      <c r="A7" s="37"/>
      <c r="B7" s="37" t="s">
        <v>95</v>
      </c>
      <c r="C7" s="37"/>
      <c r="D7" s="48"/>
      <c r="E7" s="51">
        <f t="shared" si="0"/>
        <v>24540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52">
        <f t="shared" si="0"/>
        <v>24540</v>
      </c>
      <c r="J7" s="52">
        <f t="shared" si="0"/>
        <v>0</v>
      </c>
      <c r="K7" s="52">
        <f t="shared" si="0"/>
        <v>0</v>
      </c>
      <c r="L7" s="52">
        <f t="shared" si="0"/>
        <v>0</v>
      </c>
      <c r="M7" s="52">
        <f t="shared" si="0"/>
        <v>0</v>
      </c>
      <c r="N7" s="52">
        <f t="shared" si="0"/>
        <v>0</v>
      </c>
      <c r="O7" s="52">
        <f t="shared" si="0"/>
        <v>0</v>
      </c>
      <c r="P7" s="52">
        <f t="shared" si="0"/>
        <v>0</v>
      </c>
    </row>
    <row r="8" spans="1:16" ht="49.5" customHeight="1" x14ac:dyDescent="0.25">
      <c r="A8" s="37" t="s">
        <v>94</v>
      </c>
      <c r="B8" s="37"/>
      <c r="C8" s="37"/>
      <c r="D8" s="48"/>
      <c r="E8" s="51">
        <f t="shared" si="0"/>
        <v>24540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24540</v>
      </c>
      <c r="J8" s="52">
        <f t="shared" si="0"/>
        <v>0</v>
      </c>
      <c r="K8" s="52">
        <f t="shared" si="0"/>
        <v>0</v>
      </c>
      <c r="L8" s="52">
        <f t="shared" si="0"/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</row>
    <row r="9" spans="1:16" ht="49.5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51">
        <v>24540</v>
      </c>
      <c r="F9" s="52">
        <v>0</v>
      </c>
      <c r="G9" s="52">
        <v>0</v>
      </c>
      <c r="H9" s="52">
        <v>0</v>
      </c>
      <c r="I9" s="52">
        <v>24540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24" type="noConversion"/>
  <printOptions horizontalCentered="1"/>
  <pageMargins left="0.75138888888888899" right="0.75138888888888899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10.6640625" customWidth="1"/>
    <col min="2" max="2" width="18.33203125" customWidth="1"/>
    <col min="3" max="3" width="21.109375" customWidth="1"/>
    <col min="4" max="4" width="15.109375" customWidth="1"/>
    <col min="5" max="5" width="24.33203125" customWidth="1"/>
    <col min="6" max="6" width="11.44140625" customWidth="1"/>
    <col min="7" max="8" width="12" customWidth="1"/>
    <col min="9" max="9" width="11.44140625" customWidth="1"/>
    <col min="10" max="10" width="11" customWidth="1"/>
    <col min="11" max="11" width="11.33203125" customWidth="1"/>
    <col min="12" max="12" width="12" customWidth="1"/>
  </cols>
  <sheetData>
    <row r="1" spans="1:12" ht="13.5" customHeight="1" x14ac:dyDescent="0.25">
      <c r="A1" s="1"/>
    </row>
    <row r="2" spans="1:12" ht="30" customHeight="1" x14ac:dyDescent="0.25">
      <c r="A2" s="100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3.5" customHeight="1" x14ac:dyDescent="0.25">
      <c r="A3" s="101" t="s">
        <v>59</v>
      </c>
      <c r="B3" s="102"/>
      <c r="C3" s="102"/>
      <c r="D3" s="101"/>
      <c r="L3" s="40" t="s">
        <v>2</v>
      </c>
    </row>
    <row r="4" spans="1:12" ht="13.5" customHeight="1" x14ac:dyDescent="0.25">
      <c r="A4" s="103" t="s">
        <v>60</v>
      </c>
      <c r="B4" s="104"/>
      <c r="C4" s="105" t="s">
        <v>61</v>
      </c>
      <c r="D4" s="103" t="s">
        <v>62</v>
      </c>
      <c r="E4" s="104"/>
      <c r="F4" s="105" t="s">
        <v>15</v>
      </c>
      <c r="G4" s="105" t="s">
        <v>18</v>
      </c>
      <c r="H4" s="107" t="s">
        <v>21</v>
      </c>
      <c r="I4" s="105" t="s">
        <v>23</v>
      </c>
      <c r="J4" s="105" t="s">
        <v>25</v>
      </c>
      <c r="K4" s="105" t="s">
        <v>28</v>
      </c>
      <c r="L4" s="105" t="s">
        <v>31</v>
      </c>
    </row>
    <row r="5" spans="1:12" ht="27" customHeight="1" x14ac:dyDescent="0.25">
      <c r="A5" s="47" t="s">
        <v>63</v>
      </c>
      <c r="B5" s="47" t="s">
        <v>64</v>
      </c>
      <c r="C5" s="106"/>
      <c r="D5" s="31" t="s">
        <v>65</v>
      </c>
      <c r="E5" s="31" t="s">
        <v>66</v>
      </c>
      <c r="F5" s="106"/>
      <c r="G5" s="106"/>
      <c r="H5" s="107"/>
      <c r="I5" s="106"/>
      <c r="J5" s="106"/>
      <c r="K5" s="106"/>
      <c r="L5" s="106"/>
    </row>
    <row r="6" spans="1:12" s="1" customFormat="1" ht="24.75" customHeight="1" x14ac:dyDescent="0.25">
      <c r="A6" s="37"/>
      <c r="B6" s="48" t="s">
        <v>67</v>
      </c>
      <c r="C6" s="38">
        <f t="shared" ref="C6:L7" si="0">C7</f>
        <v>22085978.219999999</v>
      </c>
      <c r="D6" s="39">
        <f t="shared" si="0"/>
        <v>22085978.219999999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96">
        <f t="shared" si="0"/>
        <v>0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0</v>
      </c>
    </row>
    <row r="7" spans="1:12" ht="24.75" customHeight="1" x14ac:dyDescent="0.25">
      <c r="A7" s="37"/>
      <c r="B7" s="48"/>
      <c r="C7" s="38">
        <f t="shared" si="0"/>
        <v>22085978.219999999</v>
      </c>
      <c r="D7" s="39">
        <f t="shared" si="0"/>
        <v>22085978.219999999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96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</row>
    <row r="8" spans="1:12" ht="24.75" customHeight="1" x14ac:dyDescent="0.25">
      <c r="A8" s="37" t="s">
        <v>68</v>
      </c>
      <c r="B8" s="48" t="s">
        <v>69</v>
      </c>
      <c r="C8" s="38">
        <v>22085978.219999999</v>
      </c>
      <c r="D8" s="39">
        <v>22085978.219999999</v>
      </c>
      <c r="E8" s="39">
        <v>0</v>
      </c>
      <c r="F8" s="39">
        <v>0</v>
      </c>
      <c r="G8" s="39">
        <v>0</v>
      </c>
      <c r="H8" s="96">
        <v>0</v>
      </c>
      <c r="I8" s="39">
        <v>0</v>
      </c>
      <c r="J8" s="39">
        <v>0</v>
      </c>
      <c r="K8" s="39">
        <v>0</v>
      </c>
      <c r="L8" s="3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honeticPr fontId="24" type="noConversion"/>
  <pageMargins left="0.70866141732283505" right="0.70866141732283505" top="0.74803149606299202" bottom="0.74803149606299202" header="0.31496062992126" footer="0.31496062992126"/>
  <pageSetup paperSize="9" scale="7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"/>
  <sheetViews>
    <sheetView showGridLines="0" workbookViewId="0">
      <selection activeCell="B18" sqref="B18"/>
    </sheetView>
  </sheetViews>
  <sheetFormatPr defaultColWidth="9" defaultRowHeight="14.4" x14ac:dyDescent="0.25"/>
  <cols>
    <col min="1" max="3" width="5.33203125" customWidth="1"/>
    <col min="4" max="5" width="17.77734375" customWidth="1"/>
    <col min="6" max="6" width="12.6640625" customWidth="1"/>
    <col min="7" max="7" width="10" customWidth="1"/>
    <col min="8" max="8" width="10.109375" customWidth="1"/>
    <col min="9" max="9" width="10.44140625" customWidth="1"/>
    <col min="10" max="10" width="10.6640625" customWidth="1"/>
  </cols>
  <sheetData>
    <row r="1" spans="1:10" ht="13.5" customHeight="1" x14ac:dyDescent="0.25"/>
    <row r="2" spans="1:10" ht="36" customHeight="1" x14ac:dyDescent="0.25">
      <c r="A2" s="100" t="s">
        <v>216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1" customHeight="1" x14ac:dyDescent="0.25">
      <c r="A3" s="118" t="s">
        <v>71</v>
      </c>
      <c r="B3" s="119"/>
      <c r="C3" s="119"/>
      <c r="D3" s="119"/>
      <c r="E3" s="119"/>
      <c r="J3" t="s">
        <v>2</v>
      </c>
    </row>
    <row r="4" spans="1:10" ht="15.75" customHeight="1" x14ac:dyDescent="0.25">
      <c r="A4" s="103" t="s">
        <v>72</v>
      </c>
      <c r="B4" s="135"/>
      <c r="C4" s="104"/>
      <c r="D4" s="105" t="s">
        <v>76</v>
      </c>
      <c r="E4" s="105" t="s">
        <v>61</v>
      </c>
      <c r="F4" s="105" t="s">
        <v>195</v>
      </c>
      <c r="G4" s="105" t="s">
        <v>190</v>
      </c>
      <c r="H4" s="136" t="s">
        <v>196</v>
      </c>
      <c r="I4" s="136" t="s">
        <v>197</v>
      </c>
      <c r="J4" s="138" t="s">
        <v>193</v>
      </c>
    </row>
    <row r="5" spans="1:10" ht="28.5" customHeight="1" x14ac:dyDescent="0.25">
      <c r="A5" s="47" t="s">
        <v>73</v>
      </c>
      <c r="B5" s="47" t="s">
        <v>74</v>
      </c>
      <c r="C5" s="47" t="s">
        <v>75</v>
      </c>
      <c r="D5" s="106"/>
      <c r="E5" s="106"/>
      <c r="F5" s="106"/>
      <c r="G5" s="106"/>
      <c r="H5" s="137"/>
      <c r="I5" s="137"/>
      <c r="J5" s="138"/>
    </row>
    <row r="6" spans="1:10" s="1" customFormat="1" ht="29.25" customHeight="1" x14ac:dyDescent="0.25">
      <c r="A6" s="37"/>
      <c r="B6" s="37"/>
      <c r="C6" s="37"/>
      <c r="D6" s="48" t="s">
        <v>67</v>
      </c>
      <c r="E6" s="49">
        <f t="shared" ref="E6:J8" si="0">E7</f>
        <v>24540</v>
      </c>
      <c r="F6" s="50">
        <f t="shared" si="0"/>
        <v>24540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</row>
    <row r="7" spans="1:10" ht="29.25" customHeight="1" x14ac:dyDescent="0.25">
      <c r="A7" s="37"/>
      <c r="B7" s="37" t="s">
        <v>95</v>
      </c>
      <c r="C7" s="37"/>
      <c r="D7" s="48"/>
      <c r="E7" s="49">
        <f t="shared" si="0"/>
        <v>24540</v>
      </c>
      <c r="F7" s="50">
        <f t="shared" si="0"/>
        <v>24540</v>
      </c>
      <c r="G7" s="50">
        <f t="shared" si="0"/>
        <v>0</v>
      </c>
      <c r="H7" s="50">
        <f t="shared" si="0"/>
        <v>0</v>
      </c>
      <c r="I7" s="50">
        <f t="shared" si="0"/>
        <v>0</v>
      </c>
      <c r="J7" s="50">
        <f t="shared" si="0"/>
        <v>0</v>
      </c>
    </row>
    <row r="8" spans="1:10" ht="29.25" customHeight="1" x14ac:dyDescent="0.25">
      <c r="A8" s="37" t="s">
        <v>94</v>
      </c>
      <c r="B8" s="37"/>
      <c r="C8" s="37"/>
      <c r="D8" s="48"/>
      <c r="E8" s="49">
        <f t="shared" si="0"/>
        <v>24540</v>
      </c>
      <c r="F8" s="50">
        <f t="shared" si="0"/>
        <v>24540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</row>
    <row r="9" spans="1:10" ht="29.25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49">
        <v>24540</v>
      </c>
      <c r="F9" s="50">
        <v>24540</v>
      </c>
      <c r="G9" s="50">
        <v>0</v>
      </c>
      <c r="H9" s="50">
        <v>0</v>
      </c>
      <c r="I9" s="50">
        <v>0</v>
      </c>
      <c r="J9" s="5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honeticPr fontId="24" type="noConversion"/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"/>
  <sheetViews>
    <sheetView showGridLines="0" workbookViewId="0">
      <selection activeCell="J28" sqref="J28"/>
    </sheetView>
  </sheetViews>
  <sheetFormatPr defaultColWidth="9" defaultRowHeight="14.4" x14ac:dyDescent="0.25"/>
  <cols>
    <col min="1" max="1" width="6.77734375" customWidth="1"/>
    <col min="2" max="3" width="5.88671875" customWidth="1"/>
    <col min="4" max="4" width="13.33203125" customWidth="1"/>
  </cols>
  <sheetData>
    <row r="1" spans="1:17" ht="13.5" customHeight="1" x14ac:dyDescent="0.25"/>
    <row r="2" spans="1:17" ht="31.5" customHeight="1" x14ac:dyDescent="0.25">
      <c r="A2" s="100" t="s">
        <v>217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18" customHeight="1" x14ac:dyDescent="0.25">
      <c r="A3" s="101" t="s">
        <v>71</v>
      </c>
      <c r="B3" s="101"/>
      <c r="C3" s="101"/>
      <c r="D3" s="101"/>
      <c r="E3" s="101"/>
      <c r="F3" s="101"/>
      <c r="Q3" s="40" t="s">
        <v>2</v>
      </c>
    </row>
    <row r="4" spans="1:17" ht="16.5" customHeight="1" x14ac:dyDescent="0.25">
      <c r="A4" s="108" t="s">
        <v>72</v>
      </c>
      <c r="B4" s="109"/>
      <c r="C4" s="109"/>
      <c r="D4" s="110"/>
      <c r="E4" s="111" t="s">
        <v>61</v>
      </c>
      <c r="F4" s="108" t="s">
        <v>7</v>
      </c>
      <c r="G4" s="109"/>
      <c r="H4" s="109"/>
      <c r="I4" s="110"/>
      <c r="J4" s="108" t="s">
        <v>19</v>
      </c>
      <c r="K4" s="109"/>
      <c r="L4" s="109"/>
      <c r="M4" s="109"/>
      <c r="N4" s="109"/>
      <c r="O4" s="109"/>
      <c r="P4" s="109"/>
      <c r="Q4" s="110"/>
    </row>
    <row r="5" spans="1:17" ht="16.5" customHeight="1" x14ac:dyDescent="0.25">
      <c r="A5" s="108" t="s">
        <v>82</v>
      </c>
      <c r="B5" s="109"/>
      <c r="C5" s="110"/>
      <c r="D5" s="111" t="s">
        <v>76</v>
      </c>
      <c r="E5" s="116"/>
      <c r="F5" s="111" t="s">
        <v>67</v>
      </c>
      <c r="G5" s="111" t="s">
        <v>83</v>
      </c>
      <c r="H5" s="111" t="s">
        <v>84</v>
      </c>
      <c r="I5" s="111" t="s">
        <v>85</v>
      </c>
      <c r="J5" s="111" t="s">
        <v>67</v>
      </c>
      <c r="K5" s="111" t="s">
        <v>86</v>
      </c>
      <c r="L5" s="111" t="s">
        <v>87</v>
      </c>
      <c r="M5" s="111" t="s">
        <v>88</v>
      </c>
      <c r="N5" s="111" t="s">
        <v>89</v>
      </c>
      <c r="O5" s="111" t="s">
        <v>90</v>
      </c>
      <c r="P5" s="111" t="s">
        <v>92</v>
      </c>
      <c r="Q5" s="114" t="s">
        <v>93</v>
      </c>
    </row>
    <row r="6" spans="1:17" ht="18" customHeight="1" x14ac:dyDescent="0.25">
      <c r="A6" s="42" t="s">
        <v>73</v>
      </c>
      <c r="B6" s="42" t="s">
        <v>74</v>
      </c>
      <c r="C6" s="42" t="s">
        <v>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5"/>
    </row>
    <row r="7" spans="1:17" s="1" customFormat="1" ht="21.75" customHeight="1" x14ac:dyDescent="0.25">
      <c r="A7" s="45"/>
      <c r="B7" s="45"/>
      <c r="C7" s="45"/>
      <c r="D7" s="43"/>
      <c r="E7" s="44"/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24" type="noConversion"/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7"/>
  <sheetViews>
    <sheetView showGridLines="0" workbookViewId="0">
      <selection activeCell="G25" sqref="G25"/>
    </sheetView>
  </sheetViews>
  <sheetFormatPr defaultColWidth="9" defaultRowHeight="14.4" x14ac:dyDescent="0.25"/>
  <cols>
    <col min="1" max="1" width="5.21875" customWidth="1"/>
    <col min="2" max="2" width="5.77734375" customWidth="1"/>
    <col min="3" max="3" width="5.33203125" customWidth="1"/>
    <col min="4" max="4" width="18.109375" customWidth="1"/>
    <col min="5" max="5" width="15.33203125" customWidth="1"/>
    <col min="17" max="17" width="11.6640625" customWidth="1"/>
  </cols>
  <sheetData>
    <row r="1" spans="1:17" ht="13.5" customHeight="1" x14ac:dyDescent="0.25"/>
    <row r="2" spans="1:17" ht="47.25" customHeight="1" x14ac:dyDescent="0.25">
      <c r="A2" s="146" t="s">
        <v>218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18" customHeight="1" x14ac:dyDescent="0.25">
      <c r="A3" s="118" t="s">
        <v>71</v>
      </c>
      <c r="B3" s="156"/>
      <c r="C3" s="156"/>
      <c r="D3" s="156"/>
      <c r="Q3" t="s">
        <v>2</v>
      </c>
    </row>
    <row r="4" spans="1:17" ht="40.5" customHeight="1" x14ac:dyDescent="0.25">
      <c r="A4" s="108" t="s">
        <v>72</v>
      </c>
      <c r="B4" s="109"/>
      <c r="C4" s="110"/>
      <c r="D4" s="111" t="s">
        <v>72</v>
      </c>
      <c r="E4" s="111" t="s">
        <v>61</v>
      </c>
      <c r="F4" s="111" t="s">
        <v>108</v>
      </c>
      <c r="G4" s="111" t="s">
        <v>109</v>
      </c>
      <c r="H4" s="111" t="s">
        <v>110</v>
      </c>
      <c r="I4" s="111" t="s">
        <v>111</v>
      </c>
      <c r="J4" s="111" t="s">
        <v>112</v>
      </c>
      <c r="K4" s="111" t="s">
        <v>113</v>
      </c>
      <c r="L4" s="111" t="s">
        <v>114</v>
      </c>
      <c r="M4" s="111" t="s">
        <v>115</v>
      </c>
      <c r="N4" s="111" t="s">
        <v>85</v>
      </c>
      <c r="O4" s="111" t="s">
        <v>116</v>
      </c>
      <c r="P4" s="111" t="s">
        <v>93</v>
      </c>
      <c r="Q4" s="111" t="s">
        <v>92</v>
      </c>
    </row>
    <row r="5" spans="1:17" ht="13.5" customHeight="1" x14ac:dyDescent="0.25">
      <c r="A5" s="111" t="s">
        <v>73</v>
      </c>
      <c r="B5" s="111" t="s">
        <v>74</v>
      </c>
      <c r="C5" s="111" t="s">
        <v>75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13.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1:17" s="1" customFormat="1" ht="33.75" customHeight="1" x14ac:dyDescent="0.25">
      <c r="A7" s="33"/>
      <c r="B7" s="33"/>
      <c r="C7" s="33"/>
      <c r="D7" s="41"/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24" type="noConversion"/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"/>
  <sheetViews>
    <sheetView showGridLines="0" workbookViewId="0">
      <selection activeCell="E7" sqref="E7:Q7"/>
    </sheetView>
  </sheetViews>
  <sheetFormatPr defaultColWidth="9" defaultRowHeight="14.4" x14ac:dyDescent="0.25"/>
  <cols>
    <col min="1" max="1" width="6.44140625" customWidth="1"/>
    <col min="2" max="2" width="6.21875" customWidth="1"/>
    <col min="3" max="3" width="5.44140625" customWidth="1"/>
    <col min="4" max="4" width="18.44140625" customWidth="1"/>
  </cols>
  <sheetData>
    <row r="1" spans="1:17" ht="13.5" customHeight="1" x14ac:dyDescent="0.25"/>
    <row r="2" spans="1:17" ht="45" customHeight="1" x14ac:dyDescent="0.25">
      <c r="A2" s="100" t="s">
        <v>219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21" customHeight="1" x14ac:dyDescent="0.25">
      <c r="A3" s="101" t="s">
        <v>71</v>
      </c>
      <c r="B3" s="101"/>
      <c r="C3" s="101"/>
      <c r="D3" s="101"/>
      <c r="E3" s="101"/>
      <c r="F3" s="101"/>
      <c r="Q3" s="40" t="s">
        <v>2</v>
      </c>
    </row>
    <row r="4" spans="1:17" ht="16.5" customHeight="1" x14ac:dyDescent="0.25">
      <c r="A4" s="108" t="s">
        <v>72</v>
      </c>
      <c r="B4" s="109"/>
      <c r="C4" s="109"/>
      <c r="D4" s="110"/>
      <c r="E4" s="111" t="s">
        <v>61</v>
      </c>
      <c r="F4" s="108" t="s">
        <v>7</v>
      </c>
      <c r="G4" s="109"/>
      <c r="H4" s="109"/>
      <c r="I4" s="110"/>
      <c r="J4" s="108" t="s">
        <v>19</v>
      </c>
      <c r="K4" s="109"/>
      <c r="L4" s="109"/>
      <c r="M4" s="109"/>
      <c r="N4" s="109"/>
      <c r="O4" s="109"/>
      <c r="P4" s="109"/>
      <c r="Q4" s="110"/>
    </row>
    <row r="5" spans="1:17" ht="16.5" customHeight="1" x14ac:dyDescent="0.25">
      <c r="A5" s="108" t="s">
        <v>82</v>
      </c>
      <c r="B5" s="109"/>
      <c r="C5" s="110"/>
      <c r="D5" s="111" t="s">
        <v>76</v>
      </c>
      <c r="E5" s="116"/>
      <c r="F5" s="111" t="s">
        <v>67</v>
      </c>
      <c r="G5" s="111" t="s">
        <v>83</v>
      </c>
      <c r="H5" s="111" t="s">
        <v>84</v>
      </c>
      <c r="I5" s="111" t="s">
        <v>85</v>
      </c>
      <c r="J5" s="111" t="s">
        <v>67</v>
      </c>
      <c r="K5" s="111" t="s">
        <v>86</v>
      </c>
      <c r="L5" s="111" t="s">
        <v>87</v>
      </c>
      <c r="M5" s="111" t="s">
        <v>88</v>
      </c>
      <c r="N5" s="111" t="s">
        <v>89</v>
      </c>
      <c r="O5" s="111" t="s">
        <v>90</v>
      </c>
      <c r="P5" s="111" t="s">
        <v>92</v>
      </c>
      <c r="Q5" s="114" t="s">
        <v>93</v>
      </c>
    </row>
    <row r="6" spans="1:17" ht="18" customHeight="1" x14ac:dyDescent="0.25">
      <c r="A6" s="42" t="s">
        <v>73</v>
      </c>
      <c r="B6" s="42" t="s">
        <v>74</v>
      </c>
      <c r="C6" s="42" t="s">
        <v>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5"/>
    </row>
    <row r="7" spans="1:17" s="1" customFormat="1" ht="21.75" customHeight="1" x14ac:dyDescent="0.25">
      <c r="A7" s="45"/>
      <c r="B7" s="45"/>
      <c r="C7" s="45"/>
      <c r="D7" s="43"/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24" type="noConversion"/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7"/>
  <sheetViews>
    <sheetView showGridLines="0" workbookViewId="0">
      <selection activeCell="N23" sqref="N23"/>
    </sheetView>
  </sheetViews>
  <sheetFormatPr defaultColWidth="9" defaultRowHeight="14.4" x14ac:dyDescent="0.25"/>
  <cols>
    <col min="1" max="1" width="5.6640625" customWidth="1"/>
    <col min="2" max="2" width="6.109375" customWidth="1"/>
    <col min="3" max="3" width="5.33203125" customWidth="1"/>
    <col min="4" max="4" width="18.109375" customWidth="1"/>
    <col min="5" max="5" width="15.33203125" customWidth="1"/>
    <col min="17" max="17" width="10.33203125" customWidth="1"/>
  </cols>
  <sheetData>
    <row r="1" spans="1:17" ht="13.5" customHeight="1" x14ac:dyDescent="0.25"/>
    <row r="2" spans="1:17" ht="44.25" customHeight="1" x14ac:dyDescent="0.25">
      <c r="A2" s="146" t="s">
        <v>220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19.5" customHeight="1" x14ac:dyDescent="0.25">
      <c r="A3" s="118" t="s">
        <v>71</v>
      </c>
      <c r="B3" s="156"/>
      <c r="C3" s="156"/>
      <c r="D3" s="156"/>
      <c r="Q3" t="s">
        <v>2</v>
      </c>
    </row>
    <row r="4" spans="1:17" ht="40.5" customHeight="1" x14ac:dyDescent="0.25">
      <c r="A4" s="108" t="s">
        <v>72</v>
      </c>
      <c r="B4" s="109"/>
      <c r="C4" s="110"/>
      <c r="D4" s="111" t="s">
        <v>72</v>
      </c>
      <c r="E4" s="111" t="s">
        <v>61</v>
      </c>
      <c r="F4" s="111" t="s">
        <v>108</v>
      </c>
      <c r="G4" s="111" t="s">
        <v>109</v>
      </c>
      <c r="H4" s="111" t="s">
        <v>110</v>
      </c>
      <c r="I4" s="111" t="s">
        <v>111</v>
      </c>
      <c r="J4" s="111" t="s">
        <v>112</v>
      </c>
      <c r="K4" s="111" t="s">
        <v>113</v>
      </c>
      <c r="L4" s="111" t="s">
        <v>114</v>
      </c>
      <c r="M4" s="111" t="s">
        <v>115</v>
      </c>
      <c r="N4" s="111" t="s">
        <v>85</v>
      </c>
      <c r="O4" s="111" t="s">
        <v>116</v>
      </c>
      <c r="P4" s="111" t="s">
        <v>93</v>
      </c>
      <c r="Q4" s="111" t="s">
        <v>92</v>
      </c>
    </row>
    <row r="5" spans="1:17" ht="13.5" customHeight="1" x14ac:dyDescent="0.25">
      <c r="A5" s="111" t="s">
        <v>73</v>
      </c>
      <c r="B5" s="111" t="s">
        <v>74</v>
      </c>
      <c r="C5" s="111" t="s">
        <v>75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13.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1:17" s="1" customFormat="1" ht="33.75" customHeight="1" x14ac:dyDescent="0.25">
      <c r="A7" s="33"/>
      <c r="B7" s="33"/>
      <c r="C7" s="33"/>
      <c r="D7" s="41"/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24" type="noConversion"/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7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21875" customWidth="1"/>
    <col min="2" max="2" width="3.88671875" customWidth="1"/>
    <col min="3" max="3" width="3.77734375" customWidth="1"/>
    <col min="4" max="4" width="18.44140625" customWidth="1"/>
    <col min="5" max="5" width="13.77734375" customWidth="1"/>
    <col min="6" max="7" width="13.44140625" customWidth="1"/>
    <col min="8" max="11" width="11.44140625" customWidth="1"/>
    <col min="13" max="13" width="5" customWidth="1"/>
    <col min="14" max="14" width="5.44140625" customWidth="1"/>
    <col min="15" max="15" width="7" customWidth="1"/>
    <col min="16" max="16" width="4.88671875" customWidth="1"/>
    <col min="17" max="17" width="6.44140625" customWidth="1"/>
  </cols>
  <sheetData>
    <row r="1" spans="1:17" ht="13.5" customHeight="1" x14ac:dyDescent="0.25"/>
    <row r="2" spans="1:17" ht="41.25" customHeight="1" x14ac:dyDescent="0.25">
      <c r="A2" s="146" t="s">
        <v>221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4" customHeight="1" x14ac:dyDescent="0.25">
      <c r="A3" s="101" t="s">
        <v>71</v>
      </c>
      <c r="B3" s="102"/>
      <c r="C3" s="102"/>
      <c r="D3" s="102"/>
      <c r="E3" s="102"/>
      <c r="Q3" s="40" t="s">
        <v>2</v>
      </c>
    </row>
    <row r="4" spans="1:17" ht="16.5" customHeight="1" x14ac:dyDescent="0.25">
      <c r="A4" s="108" t="s">
        <v>72</v>
      </c>
      <c r="B4" s="109"/>
      <c r="C4" s="109"/>
      <c r="D4" s="110"/>
      <c r="E4" s="111" t="s">
        <v>61</v>
      </c>
      <c r="F4" s="108" t="s">
        <v>7</v>
      </c>
      <c r="G4" s="109"/>
      <c r="H4" s="109"/>
      <c r="I4" s="110"/>
      <c r="J4" s="108" t="s">
        <v>19</v>
      </c>
      <c r="K4" s="109"/>
      <c r="L4" s="109"/>
      <c r="M4" s="109"/>
      <c r="N4" s="109"/>
      <c r="O4" s="109"/>
      <c r="P4" s="109"/>
      <c r="Q4" s="110"/>
    </row>
    <row r="5" spans="1:17" ht="16.5" customHeight="1" x14ac:dyDescent="0.25">
      <c r="A5" s="108" t="s">
        <v>82</v>
      </c>
      <c r="B5" s="109"/>
      <c r="C5" s="110"/>
      <c r="D5" s="111" t="s">
        <v>76</v>
      </c>
      <c r="E5" s="116"/>
      <c r="F5" s="111" t="s">
        <v>67</v>
      </c>
      <c r="G5" s="111" t="s">
        <v>83</v>
      </c>
      <c r="H5" s="111" t="s">
        <v>84</v>
      </c>
      <c r="I5" s="111" t="s">
        <v>85</v>
      </c>
      <c r="J5" s="111" t="s">
        <v>67</v>
      </c>
      <c r="K5" s="111" t="s">
        <v>86</v>
      </c>
      <c r="L5" s="111" t="s">
        <v>87</v>
      </c>
      <c r="M5" s="111" t="s">
        <v>88</v>
      </c>
      <c r="N5" s="111" t="s">
        <v>89</v>
      </c>
      <c r="O5" s="111" t="s">
        <v>90</v>
      </c>
      <c r="P5" s="111" t="s">
        <v>92</v>
      </c>
      <c r="Q5" s="114" t="s">
        <v>93</v>
      </c>
    </row>
    <row r="6" spans="1:17" ht="18" customHeight="1" x14ac:dyDescent="0.25">
      <c r="A6" s="42" t="s">
        <v>73</v>
      </c>
      <c r="B6" s="42" t="s">
        <v>74</v>
      </c>
      <c r="C6" s="42" t="s">
        <v>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5"/>
    </row>
    <row r="7" spans="1:17" s="1" customFormat="1" ht="21.75" customHeight="1" x14ac:dyDescent="0.25">
      <c r="A7" s="43"/>
      <c r="B7" s="43"/>
      <c r="C7" s="43"/>
      <c r="D7" s="43" t="s">
        <v>67</v>
      </c>
      <c r="E7" s="44">
        <f t="shared" ref="E7:Q7" si="0">E8+E12+E15</f>
        <v>22085978.219999999</v>
      </c>
      <c r="F7" s="44">
        <f t="shared" si="0"/>
        <v>17255978.219999999</v>
      </c>
      <c r="G7" s="44">
        <f t="shared" si="0"/>
        <v>14468478.220000001</v>
      </c>
      <c r="H7" s="44">
        <f t="shared" si="0"/>
        <v>2762960</v>
      </c>
      <c r="I7" s="44">
        <f t="shared" si="0"/>
        <v>24540</v>
      </c>
      <c r="J7" s="44">
        <f t="shared" si="0"/>
        <v>4830000</v>
      </c>
      <c r="K7" s="44">
        <f t="shared" si="0"/>
        <v>4830000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0</v>
      </c>
      <c r="P7" s="44">
        <f t="shared" si="0"/>
        <v>0</v>
      </c>
      <c r="Q7" s="44">
        <f t="shared" si="0"/>
        <v>0</v>
      </c>
    </row>
    <row r="8" spans="1:17" ht="21.75" customHeight="1" x14ac:dyDescent="0.25">
      <c r="A8" s="43">
        <v>201</v>
      </c>
      <c r="B8" s="43"/>
      <c r="C8" s="43"/>
      <c r="D8" s="43"/>
      <c r="E8" s="44">
        <f t="shared" ref="E8:Q8" si="1">E9</f>
        <v>19518098.219999999</v>
      </c>
      <c r="F8" s="44">
        <f t="shared" si="1"/>
        <v>14688098.220000001</v>
      </c>
      <c r="G8" s="44">
        <f t="shared" si="1"/>
        <v>11900598.220000001</v>
      </c>
      <c r="H8" s="44">
        <f t="shared" si="1"/>
        <v>2762960</v>
      </c>
      <c r="I8" s="44">
        <f t="shared" si="1"/>
        <v>24540</v>
      </c>
      <c r="J8" s="44">
        <f t="shared" si="1"/>
        <v>4830000</v>
      </c>
      <c r="K8" s="44">
        <f t="shared" si="1"/>
        <v>4830000</v>
      </c>
      <c r="L8" s="44">
        <f t="shared" si="1"/>
        <v>0</v>
      </c>
      <c r="M8" s="44">
        <f t="shared" si="1"/>
        <v>0</v>
      </c>
      <c r="N8" s="44">
        <f t="shared" si="1"/>
        <v>0</v>
      </c>
      <c r="O8" s="44">
        <f t="shared" si="1"/>
        <v>0</v>
      </c>
      <c r="P8" s="44">
        <f t="shared" si="1"/>
        <v>0</v>
      </c>
      <c r="Q8" s="44">
        <f t="shared" si="1"/>
        <v>0</v>
      </c>
    </row>
    <row r="9" spans="1:17" ht="21.75" customHeight="1" x14ac:dyDescent="0.25">
      <c r="A9" s="43"/>
      <c r="B9" s="43">
        <v>6</v>
      </c>
      <c r="C9" s="43"/>
      <c r="D9" s="43"/>
      <c r="E9" s="44">
        <f t="shared" ref="E9:Q9" si="2">SUM(E10:E11)</f>
        <v>19518098.219999999</v>
      </c>
      <c r="F9" s="44">
        <f t="shared" si="2"/>
        <v>14688098.220000001</v>
      </c>
      <c r="G9" s="44">
        <f t="shared" si="2"/>
        <v>11900598.220000001</v>
      </c>
      <c r="H9" s="44">
        <f t="shared" si="2"/>
        <v>2762960</v>
      </c>
      <c r="I9" s="44">
        <f t="shared" si="2"/>
        <v>24540</v>
      </c>
      <c r="J9" s="44">
        <f t="shared" si="2"/>
        <v>4830000</v>
      </c>
      <c r="K9" s="44">
        <f t="shared" si="2"/>
        <v>4830000</v>
      </c>
      <c r="L9" s="44">
        <f t="shared" si="2"/>
        <v>0</v>
      </c>
      <c r="M9" s="44">
        <f t="shared" si="2"/>
        <v>0</v>
      </c>
      <c r="N9" s="44">
        <f t="shared" si="2"/>
        <v>0</v>
      </c>
      <c r="O9" s="44">
        <f t="shared" si="2"/>
        <v>0</v>
      </c>
      <c r="P9" s="44">
        <f t="shared" si="2"/>
        <v>0</v>
      </c>
      <c r="Q9" s="44">
        <f t="shared" si="2"/>
        <v>0</v>
      </c>
    </row>
    <row r="10" spans="1:17" ht="21.75" customHeight="1" x14ac:dyDescent="0.25">
      <c r="A10" s="43">
        <v>201</v>
      </c>
      <c r="B10" s="43">
        <v>6</v>
      </c>
      <c r="C10" s="43">
        <v>1</v>
      </c>
      <c r="D10" s="43" t="s">
        <v>77</v>
      </c>
      <c r="E10" s="44">
        <v>14688098.220000001</v>
      </c>
      <c r="F10" s="44">
        <v>14688098.220000001</v>
      </c>
      <c r="G10" s="44">
        <v>11900598.220000001</v>
      </c>
      <c r="H10" s="44">
        <v>2762960</v>
      </c>
      <c r="I10" s="44">
        <v>24540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</row>
    <row r="11" spans="1:17" ht="21.75" customHeight="1" x14ac:dyDescent="0.25">
      <c r="A11" s="43">
        <v>201</v>
      </c>
      <c r="B11" s="43">
        <v>6</v>
      </c>
      <c r="C11" s="43">
        <v>2</v>
      </c>
      <c r="D11" s="43" t="s">
        <v>78</v>
      </c>
      <c r="E11" s="44">
        <v>4830000</v>
      </c>
      <c r="F11" s="44">
        <v>0</v>
      </c>
      <c r="G11" s="44">
        <v>0</v>
      </c>
      <c r="H11" s="44">
        <v>0</v>
      </c>
      <c r="I11" s="44">
        <v>0</v>
      </c>
      <c r="J11" s="44">
        <v>4830000</v>
      </c>
      <c r="K11" s="44">
        <v>4830000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</row>
    <row r="12" spans="1:17" ht="21.75" customHeight="1" x14ac:dyDescent="0.25">
      <c r="A12" s="43">
        <v>208</v>
      </c>
      <c r="B12" s="43"/>
      <c r="C12" s="43"/>
      <c r="D12" s="43"/>
      <c r="E12" s="44">
        <f t="shared" ref="E12:Q13" si="3">E13</f>
        <v>1467360</v>
      </c>
      <c r="F12" s="44">
        <f t="shared" si="3"/>
        <v>1467360</v>
      </c>
      <c r="G12" s="44">
        <f t="shared" si="3"/>
        <v>1467360</v>
      </c>
      <c r="H12" s="44">
        <f t="shared" si="3"/>
        <v>0</v>
      </c>
      <c r="I12" s="44">
        <f t="shared" si="3"/>
        <v>0</v>
      </c>
      <c r="J12" s="44">
        <f t="shared" si="3"/>
        <v>0</v>
      </c>
      <c r="K12" s="44">
        <f t="shared" si="3"/>
        <v>0</v>
      </c>
      <c r="L12" s="44">
        <f t="shared" si="3"/>
        <v>0</v>
      </c>
      <c r="M12" s="44">
        <f t="shared" si="3"/>
        <v>0</v>
      </c>
      <c r="N12" s="44">
        <f t="shared" si="3"/>
        <v>0</v>
      </c>
      <c r="O12" s="44">
        <f t="shared" si="3"/>
        <v>0</v>
      </c>
      <c r="P12" s="44">
        <f t="shared" si="3"/>
        <v>0</v>
      </c>
      <c r="Q12" s="44">
        <f t="shared" si="3"/>
        <v>0</v>
      </c>
    </row>
    <row r="13" spans="1:17" ht="21.75" customHeight="1" x14ac:dyDescent="0.25">
      <c r="A13" s="43"/>
      <c r="B13" s="43">
        <v>5</v>
      </c>
      <c r="C13" s="43"/>
      <c r="D13" s="43"/>
      <c r="E13" s="44">
        <f t="shared" si="3"/>
        <v>1467360</v>
      </c>
      <c r="F13" s="44">
        <f t="shared" si="3"/>
        <v>1467360</v>
      </c>
      <c r="G13" s="44">
        <f t="shared" si="3"/>
        <v>1467360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0</v>
      </c>
      <c r="P13" s="44">
        <f t="shared" si="3"/>
        <v>0</v>
      </c>
      <c r="Q13" s="44">
        <f t="shared" si="3"/>
        <v>0</v>
      </c>
    </row>
    <row r="14" spans="1:17" ht="21.75" customHeight="1" x14ac:dyDescent="0.25">
      <c r="A14" s="43">
        <v>208</v>
      </c>
      <c r="B14" s="43">
        <v>5</v>
      </c>
      <c r="C14" s="43">
        <v>5</v>
      </c>
      <c r="D14" s="43" t="s">
        <v>79</v>
      </c>
      <c r="E14" s="44">
        <v>1467360</v>
      </c>
      <c r="F14" s="44">
        <v>1467360</v>
      </c>
      <c r="G14" s="44">
        <v>1467360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</row>
    <row r="15" spans="1:17" ht="21.75" customHeight="1" x14ac:dyDescent="0.25">
      <c r="A15" s="43">
        <v>221</v>
      </c>
      <c r="B15" s="43"/>
      <c r="C15" s="43"/>
      <c r="D15" s="43"/>
      <c r="E15" s="44">
        <f t="shared" ref="E15:Q16" si="4">E16</f>
        <v>1100520</v>
      </c>
      <c r="F15" s="44">
        <f t="shared" si="4"/>
        <v>1100520</v>
      </c>
      <c r="G15" s="44">
        <f t="shared" si="4"/>
        <v>1100520</v>
      </c>
      <c r="H15" s="44">
        <f t="shared" si="4"/>
        <v>0</v>
      </c>
      <c r="I15" s="44">
        <f t="shared" si="4"/>
        <v>0</v>
      </c>
      <c r="J15" s="44">
        <f t="shared" si="4"/>
        <v>0</v>
      </c>
      <c r="K15" s="44">
        <f t="shared" si="4"/>
        <v>0</v>
      </c>
      <c r="L15" s="44">
        <f t="shared" si="4"/>
        <v>0</v>
      </c>
      <c r="M15" s="44">
        <f t="shared" si="4"/>
        <v>0</v>
      </c>
      <c r="N15" s="44">
        <f t="shared" si="4"/>
        <v>0</v>
      </c>
      <c r="O15" s="44">
        <f t="shared" si="4"/>
        <v>0</v>
      </c>
      <c r="P15" s="44">
        <f t="shared" si="4"/>
        <v>0</v>
      </c>
      <c r="Q15" s="44">
        <f t="shared" si="4"/>
        <v>0</v>
      </c>
    </row>
    <row r="16" spans="1:17" ht="21.75" customHeight="1" x14ac:dyDescent="0.25">
      <c r="A16" s="43"/>
      <c r="B16" s="43">
        <v>2</v>
      </c>
      <c r="C16" s="43"/>
      <c r="D16" s="43"/>
      <c r="E16" s="44">
        <f t="shared" si="4"/>
        <v>1100520</v>
      </c>
      <c r="F16" s="44">
        <f t="shared" si="4"/>
        <v>1100520</v>
      </c>
      <c r="G16" s="44">
        <f t="shared" si="4"/>
        <v>1100520</v>
      </c>
      <c r="H16" s="44">
        <f t="shared" si="4"/>
        <v>0</v>
      </c>
      <c r="I16" s="44">
        <f t="shared" si="4"/>
        <v>0</v>
      </c>
      <c r="J16" s="44">
        <f t="shared" si="4"/>
        <v>0</v>
      </c>
      <c r="K16" s="44">
        <f t="shared" si="4"/>
        <v>0</v>
      </c>
      <c r="L16" s="44">
        <f t="shared" si="4"/>
        <v>0</v>
      </c>
      <c r="M16" s="44">
        <f t="shared" si="4"/>
        <v>0</v>
      </c>
      <c r="N16" s="44">
        <f t="shared" si="4"/>
        <v>0</v>
      </c>
      <c r="O16" s="44">
        <f t="shared" si="4"/>
        <v>0</v>
      </c>
      <c r="P16" s="44">
        <f t="shared" si="4"/>
        <v>0</v>
      </c>
      <c r="Q16" s="44">
        <f t="shared" si="4"/>
        <v>0</v>
      </c>
    </row>
    <row r="17" spans="1:17" ht="21.75" customHeight="1" x14ac:dyDescent="0.25">
      <c r="A17" s="43">
        <v>221</v>
      </c>
      <c r="B17" s="43">
        <v>2</v>
      </c>
      <c r="C17" s="43">
        <v>1</v>
      </c>
      <c r="D17" s="43" t="s">
        <v>80</v>
      </c>
      <c r="E17" s="44">
        <v>1100520</v>
      </c>
      <c r="F17" s="44">
        <v>1100520</v>
      </c>
      <c r="G17" s="44">
        <v>1100520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24" type="noConversion"/>
  <printOptions horizontalCentered="1"/>
  <pageMargins left="0.47222222222222199" right="0.39305555555555599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7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6640625" customWidth="1"/>
    <col min="2" max="3" width="5.109375" customWidth="1"/>
    <col min="4" max="4" width="18.109375" customWidth="1"/>
    <col min="5" max="5" width="15.33203125" customWidth="1"/>
    <col min="6" max="7" width="13.6640625" customWidth="1"/>
    <col min="14" max="14" width="11.77734375" customWidth="1"/>
  </cols>
  <sheetData>
    <row r="1" spans="1:17" ht="13.5" customHeight="1" x14ac:dyDescent="0.25"/>
    <row r="2" spans="1:17" ht="46.5" customHeight="1" x14ac:dyDescent="0.25">
      <c r="A2" s="146" t="s">
        <v>222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5.5" customHeight="1" x14ac:dyDescent="0.25">
      <c r="A3" s="118" t="s">
        <v>71</v>
      </c>
      <c r="B3" s="119"/>
      <c r="C3" s="119"/>
      <c r="D3" s="119"/>
      <c r="Q3" t="s">
        <v>2</v>
      </c>
    </row>
    <row r="4" spans="1:17" ht="40.5" customHeight="1" x14ac:dyDescent="0.25">
      <c r="A4" s="108" t="s">
        <v>72</v>
      </c>
      <c r="B4" s="109"/>
      <c r="C4" s="110"/>
      <c r="D4" s="111" t="s">
        <v>72</v>
      </c>
      <c r="E4" s="111" t="s">
        <v>61</v>
      </c>
      <c r="F4" s="111" t="s">
        <v>108</v>
      </c>
      <c r="G4" s="111" t="s">
        <v>109</v>
      </c>
      <c r="H4" s="111" t="s">
        <v>110</v>
      </c>
      <c r="I4" s="111" t="s">
        <v>111</v>
      </c>
      <c r="J4" s="111" t="s">
        <v>112</v>
      </c>
      <c r="K4" s="111" t="s">
        <v>113</v>
      </c>
      <c r="L4" s="111" t="s">
        <v>114</v>
      </c>
      <c r="M4" s="111" t="s">
        <v>115</v>
      </c>
      <c r="N4" s="111" t="s">
        <v>85</v>
      </c>
      <c r="O4" s="111" t="s">
        <v>116</v>
      </c>
      <c r="P4" s="111" t="s">
        <v>93</v>
      </c>
      <c r="Q4" s="111" t="s">
        <v>92</v>
      </c>
    </row>
    <row r="5" spans="1:17" ht="13.5" customHeight="1" x14ac:dyDescent="0.25">
      <c r="A5" s="111" t="s">
        <v>73</v>
      </c>
      <c r="B5" s="111" t="s">
        <v>74</v>
      </c>
      <c r="C5" s="111" t="s">
        <v>75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13.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1:17" s="1" customFormat="1" ht="33.75" customHeight="1" x14ac:dyDescent="0.25">
      <c r="A7" s="33"/>
      <c r="B7" s="33"/>
      <c r="C7" s="33"/>
      <c r="D7" s="41" t="s">
        <v>67</v>
      </c>
      <c r="E7" s="34">
        <f t="shared" ref="E7:Q7" si="0">E8+E12+E15</f>
        <v>21752897.579999998</v>
      </c>
      <c r="F7" s="34">
        <f t="shared" si="0"/>
        <v>14135397.58</v>
      </c>
      <c r="G7" s="34">
        <f t="shared" si="0"/>
        <v>7592960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24540</v>
      </c>
      <c r="O7" s="34">
        <f t="shared" si="0"/>
        <v>0</v>
      </c>
      <c r="P7" s="34">
        <f t="shared" si="0"/>
        <v>0</v>
      </c>
      <c r="Q7" s="34">
        <f t="shared" si="0"/>
        <v>0</v>
      </c>
    </row>
    <row r="8" spans="1:17" ht="33.75" customHeight="1" x14ac:dyDescent="0.25">
      <c r="A8" s="33" t="s">
        <v>94</v>
      </c>
      <c r="B8" s="33"/>
      <c r="C8" s="33"/>
      <c r="D8" s="41"/>
      <c r="E8" s="34">
        <f t="shared" ref="E8:Q8" si="1">E9</f>
        <v>19185017.579999998</v>
      </c>
      <c r="F8" s="34">
        <f t="shared" si="1"/>
        <v>11567517.58</v>
      </c>
      <c r="G8" s="34">
        <f t="shared" si="1"/>
        <v>7592960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24540</v>
      </c>
      <c r="O8" s="34">
        <f t="shared" si="1"/>
        <v>0</v>
      </c>
      <c r="P8" s="34">
        <f t="shared" si="1"/>
        <v>0</v>
      </c>
      <c r="Q8" s="34">
        <f t="shared" si="1"/>
        <v>0</v>
      </c>
    </row>
    <row r="9" spans="1:17" ht="33.75" customHeight="1" x14ac:dyDescent="0.25">
      <c r="A9" s="33"/>
      <c r="B9" s="33" t="s">
        <v>95</v>
      </c>
      <c r="C9" s="33"/>
      <c r="D9" s="41"/>
      <c r="E9" s="34">
        <f t="shared" ref="E9:Q9" si="2">SUM(E10:E11)</f>
        <v>19185017.579999998</v>
      </c>
      <c r="F9" s="34">
        <f t="shared" si="2"/>
        <v>11567517.58</v>
      </c>
      <c r="G9" s="34">
        <f t="shared" si="2"/>
        <v>7592960</v>
      </c>
      <c r="H9" s="34">
        <f t="shared" si="2"/>
        <v>0</v>
      </c>
      <c r="I9" s="34">
        <f t="shared" si="2"/>
        <v>0</v>
      </c>
      <c r="J9" s="34">
        <f t="shared" si="2"/>
        <v>0</v>
      </c>
      <c r="K9" s="34">
        <f t="shared" si="2"/>
        <v>0</v>
      </c>
      <c r="L9" s="34">
        <f t="shared" si="2"/>
        <v>0</v>
      </c>
      <c r="M9" s="34">
        <f t="shared" si="2"/>
        <v>0</v>
      </c>
      <c r="N9" s="34">
        <f t="shared" si="2"/>
        <v>24540</v>
      </c>
      <c r="O9" s="34">
        <f t="shared" si="2"/>
        <v>0</v>
      </c>
      <c r="P9" s="34">
        <f t="shared" si="2"/>
        <v>0</v>
      </c>
      <c r="Q9" s="34">
        <f t="shared" si="2"/>
        <v>0</v>
      </c>
    </row>
    <row r="10" spans="1:17" ht="33.75" customHeight="1" x14ac:dyDescent="0.25">
      <c r="A10" s="33" t="s">
        <v>96</v>
      </c>
      <c r="B10" s="33" t="s">
        <v>97</v>
      </c>
      <c r="C10" s="33" t="s">
        <v>98</v>
      </c>
      <c r="D10" s="41" t="s">
        <v>77</v>
      </c>
      <c r="E10" s="34">
        <v>14355017.58</v>
      </c>
      <c r="F10" s="34">
        <v>11567517.58</v>
      </c>
      <c r="G10" s="34">
        <v>2762960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24540</v>
      </c>
      <c r="O10" s="34">
        <v>0</v>
      </c>
      <c r="P10" s="34">
        <v>0</v>
      </c>
      <c r="Q10" s="34">
        <v>0</v>
      </c>
    </row>
    <row r="11" spans="1:17" ht="33.75" customHeight="1" x14ac:dyDescent="0.25">
      <c r="A11" s="33" t="s">
        <v>96</v>
      </c>
      <c r="B11" s="33" t="s">
        <v>97</v>
      </c>
      <c r="C11" s="33" t="s">
        <v>99</v>
      </c>
      <c r="D11" s="41" t="s">
        <v>78</v>
      </c>
      <c r="E11" s="34">
        <v>4830000</v>
      </c>
      <c r="F11" s="34">
        <v>0</v>
      </c>
      <c r="G11" s="34">
        <v>4830000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</row>
    <row r="12" spans="1:17" ht="33.75" customHeight="1" x14ac:dyDescent="0.25">
      <c r="A12" s="33" t="s">
        <v>100</v>
      </c>
      <c r="B12" s="33"/>
      <c r="C12" s="33"/>
      <c r="D12" s="41"/>
      <c r="E12" s="34">
        <f t="shared" ref="E12:Q13" si="3">E13</f>
        <v>1467360</v>
      </c>
      <c r="F12" s="34">
        <f t="shared" si="3"/>
        <v>1467360</v>
      </c>
      <c r="G12" s="34">
        <f t="shared" si="3"/>
        <v>0</v>
      </c>
      <c r="H12" s="34">
        <f t="shared" si="3"/>
        <v>0</v>
      </c>
      <c r="I12" s="34">
        <f t="shared" si="3"/>
        <v>0</v>
      </c>
      <c r="J12" s="34">
        <f t="shared" si="3"/>
        <v>0</v>
      </c>
      <c r="K12" s="34">
        <f t="shared" si="3"/>
        <v>0</v>
      </c>
      <c r="L12" s="34">
        <f t="shared" si="3"/>
        <v>0</v>
      </c>
      <c r="M12" s="34">
        <f t="shared" si="3"/>
        <v>0</v>
      </c>
      <c r="N12" s="34">
        <f t="shared" si="3"/>
        <v>0</v>
      </c>
      <c r="O12" s="34">
        <f t="shared" si="3"/>
        <v>0</v>
      </c>
      <c r="P12" s="34">
        <f t="shared" si="3"/>
        <v>0</v>
      </c>
      <c r="Q12" s="34">
        <f t="shared" si="3"/>
        <v>0</v>
      </c>
    </row>
    <row r="13" spans="1:17" ht="33.75" customHeight="1" x14ac:dyDescent="0.25">
      <c r="A13" s="33"/>
      <c r="B13" s="33" t="s">
        <v>101</v>
      </c>
      <c r="C13" s="33"/>
      <c r="D13" s="41"/>
      <c r="E13" s="34">
        <f t="shared" si="3"/>
        <v>1467360</v>
      </c>
      <c r="F13" s="34">
        <f t="shared" si="3"/>
        <v>1467360</v>
      </c>
      <c r="G13" s="34">
        <f t="shared" si="3"/>
        <v>0</v>
      </c>
      <c r="H13" s="34">
        <f t="shared" si="3"/>
        <v>0</v>
      </c>
      <c r="I13" s="34">
        <f t="shared" si="3"/>
        <v>0</v>
      </c>
      <c r="J13" s="34">
        <f t="shared" si="3"/>
        <v>0</v>
      </c>
      <c r="K13" s="34">
        <f t="shared" si="3"/>
        <v>0</v>
      </c>
      <c r="L13" s="34">
        <f t="shared" si="3"/>
        <v>0</v>
      </c>
      <c r="M13" s="34">
        <f t="shared" si="3"/>
        <v>0</v>
      </c>
      <c r="N13" s="34">
        <f t="shared" si="3"/>
        <v>0</v>
      </c>
      <c r="O13" s="34">
        <f t="shared" si="3"/>
        <v>0</v>
      </c>
      <c r="P13" s="34">
        <f t="shared" si="3"/>
        <v>0</v>
      </c>
      <c r="Q13" s="34">
        <f t="shared" si="3"/>
        <v>0</v>
      </c>
    </row>
    <row r="14" spans="1:17" ht="33.75" customHeight="1" x14ac:dyDescent="0.25">
      <c r="A14" s="33" t="s">
        <v>102</v>
      </c>
      <c r="B14" s="33" t="s">
        <v>103</v>
      </c>
      <c r="C14" s="33" t="s">
        <v>101</v>
      </c>
      <c r="D14" s="41" t="s">
        <v>79</v>
      </c>
      <c r="E14" s="34">
        <v>1467360</v>
      </c>
      <c r="F14" s="34">
        <v>1467360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</row>
    <row r="15" spans="1:17" ht="33.75" customHeight="1" x14ac:dyDescent="0.25">
      <c r="A15" s="33" t="s">
        <v>104</v>
      </c>
      <c r="B15" s="33"/>
      <c r="C15" s="33"/>
      <c r="D15" s="41"/>
      <c r="E15" s="34">
        <f t="shared" ref="E15:Q16" si="4">E16</f>
        <v>1100520</v>
      </c>
      <c r="F15" s="34">
        <f t="shared" si="4"/>
        <v>1100520</v>
      </c>
      <c r="G15" s="34">
        <f t="shared" si="4"/>
        <v>0</v>
      </c>
      <c r="H15" s="34">
        <f t="shared" si="4"/>
        <v>0</v>
      </c>
      <c r="I15" s="34">
        <f t="shared" si="4"/>
        <v>0</v>
      </c>
      <c r="J15" s="34">
        <f t="shared" si="4"/>
        <v>0</v>
      </c>
      <c r="K15" s="34">
        <f t="shared" si="4"/>
        <v>0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34">
        <f t="shared" si="4"/>
        <v>0</v>
      </c>
    </row>
    <row r="16" spans="1:17" ht="33.75" customHeight="1" x14ac:dyDescent="0.25">
      <c r="A16" s="33"/>
      <c r="B16" s="33" t="s">
        <v>99</v>
      </c>
      <c r="C16" s="33"/>
      <c r="D16" s="41"/>
      <c r="E16" s="34">
        <f t="shared" si="4"/>
        <v>1100520</v>
      </c>
      <c r="F16" s="34">
        <f t="shared" si="4"/>
        <v>1100520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  <c r="Q16" s="34">
        <f t="shared" si="4"/>
        <v>0</v>
      </c>
    </row>
    <row r="17" spans="1:17" ht="33.75" customHeight="1" x14ac:dyDescent="0.25">
      <c r="A17" s="33" t="s">
        <v>105</v>
      </c>
      <c r="B17" s="33" t="s">
        <v>106</v>
      </c>
      <c r="C17" s="33" t="s">
        <v>98</v>
      </c>
      <c r="D17" s="41" t="s">
        <v>80</v>
      </c>
      <c r="E17" s="34">
        <v>1100520</v>
      </c>
      <c r="F17" s="34">
        <v>1100520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</row>
  </sheetData>
  <sheetProtection formatCells="0" formatColumns="0" formatRows="0"/>
  <mergeCells count="20">
    <mergeCell ref="J4:J6"/>
    <mergeCell ref="K4:K6"/>
    <mergeCell ref="L4:L6"/>
    <mergeCell ref="M4:M6"/>
    <mergeCell ref="N4:N6"/>
    <mergeCell ref="O4:O6"/>
    <mergeCell ref="P4:P6"/>
    <mergeCell ref="Q4:Q6"/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24" type="noConversion"/>
  <pageMargins left="0.59027777777777801" right="0.39305555555555599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11"/>
  <sheetViews>
    <sheetView showGridLines="0" tabSelected="1" workbookViewId="0">
      <selection activeCell="B18" sqref="B18"/>
    </sheetView>
  </sheetViews>
  <sheetFormatPr defaultColWidth="9" defaultRowHeight="14.4" x14ac:dyDescent="0.25"/>
  <cols>
    <col min="1" max="1" width="24.77734375" customWidth="1"/>
    <col min="2" max="2" width="14.6640625" customWidth="1"/>
    <col min="3" max="3" width="19.44140625" customWidth="1"/>
    <col min="4" max="4" width="24.33203125" customWidth="1"/>
    <col min="5" max="5" width="14.77734375" customWidth="1"/>
    <col min="6" max="7" width="15" customWidth="1"/>
    <col min="8" max="8" width="11.44140625" customWidth="1"/>
    <col min="9" max="9" width="11.33203125" customWidth="1"/>
  </cols>
  <sheetData>
    <row r="1" spans="1:9" ht="13.5" customHeight="1" x14ac:dyDescent="0.25"/>
    <row r="2" spans="1:9" ht="23.25" customHeight="1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</row>
    <row r="3" spans="1:9" ht="18" customHeight="1" x14ac:dyDescent="0.25">
      <c r="A3" s="1" t="s">
        <v>71</v>
      </c>
      <c r="I3" s="40" t="s">
        <v>2</v>
      </c>
    </row>
    <row r="4" spans="1:9" ht="21" customHeight="1" x14ac:dyDescent="0.25">
      <c r="A4" s="157" t="s">
        <v>224</v>
      </c>
      <c r="B4" s="111" t="s">
        <v>61</v>
      </c>
      <c r="C4" s="108" t="s">
        <v>62</v>
      </c>
      <c r="D4" s="110"/>
      <c r="E4" s="111" t="s">
        <v>15</v>
      </c>
      <c r="F4" s="111" t="s">
        <v>18</v>
      </c>
      <c r="G4" s="111" t="s">
        <v>21</v>
      </c>
      <c r="H4" s="111" t="s">
        <v>23</v>
      </c>
      <c r="I4" s="111" t="s">
        <v>28</v>
      </c>
    </row>
    <row r="5" spans="1:9" ht="13.5" customHeight="1" x14ac:dyDescent="0.25">
      <c r="A5" s="158"/>
      <c r="B5" s="112"/>
      <c r="C5" s="36" t="s">
        <v>65</v>
      </c>
      <c r="D5" s="36" t="s">
        <v>66</v>
      </c>
      <c r="E5" s="112"/>
      <c r="F5" s="112"/>
      <c r="G5" s="112"/>
      <c r="H5" s="112"/>
      <c r="I5" s="112"/>
    </row>
    <row r="6" spans="1:9" s="1" customFormat="1" ht="33.75" customHeight="1" x14ac:dyDescent="0.25">
      <c r="A6" s="37"/>
      <c r="B6" s="38">
        <f t="shared" ref="B6:I6" si="0">SUM(B7:B11)</f>
        <v>4830000</v>
      </c>
      <c r="C6" s="39">
        <f t="shared" si="0"/>
        <v>4830000</v>
      </c>
      <c r="D6" s="39">
        <f t="shared" si="0"/>
        <v>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</row>
    <row r="7" spans="1:9" ht="33.75" customHeight="1" x14ac:dyDescent="0.25">
      <c r="A7" s="37" t="s">
        <v>225</v>
      </c>
      <c r="B7" s="38">
        <v>2550000</v>
      </c>
      <c r="C7" s="39">
        <v>2550000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</row>
    <row r="8" spans="1:9" ht="33.75" customHeight="1" x14ac:dyDescent="0.25">
      <c r="A8" s="37" t="s">
        <v>226</v>
      </c>
      <c r="B8" s="38">
        <v>150000</v>
      </c>
      <c r="C8" s="39">
        <v>150000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</row>
    <row r="9" spans="1:9" ht="33.75" customHeight="1" x14ac:dyDescent="0.25">
      <c r="A9" s="37" t="s">
        <v>227</v>
      </c>
      <c r="B9" s="38">
        <v>730000</v>
      </c>
      <c r="C9" s="39">
        <v>730000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</row>
    <row r="10" spans="1:9" ht="33.75" customHeight="1" x14ac:dyDescent="0.25">
      <c r="A10" s="37" t="s">
        <v>228</v>
      </c>
      <c r="B10" s="38">
        <v>600000</v>
      </c>
      <c r="C10" s="39">
        <v>600000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</row>
    <row r="11" spans="1:9" ht="33.75" customHeight="1" x14ac:dyDescent="0.25">
      <c r="A11" s="37" t="s">
        <v>229</v>
      </c>
      <c r="B11" s="38">
        <v>800000</v>
      </c>
      <c r="C11" s="39">
        <v>800000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honeticPr fontId="24" type="noConversion"/>
  <pageMargins left="0.70866141732283505" right="0.70866141732283505" top="0.74803149606299202" bottom="0.74803149606299202" header="0.31496062992126" footer="0.31496062992126"/>
  <pageSetup paperSize="9"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8"/>
  <sheetViews>
    <sheetView showGridLines="0" workbookViewId="0">
      <selection activeCell="B18" sqref="B18"/>
    </sheetView>
  </sheetViews>
  <sheetFormatPr defaultColWidth="9" defaultRowHeight="14.4" x14ac:dyDescent="0.25"/>
  <cols>
    <col min="2" max="2" width="15.109375" customWidth="1"/>
    <col min="3" max="3" width="16.6640625" customWidth="1"/>
    <col min="4" max="4" width="12" customWidth="1"/>
    <col min="5" max="5" width="14.33203125" customWidth="1"/>
    <col min="6" max="6" width="18.109375" customWidth="1"/>
    <col min="7" max="7" width="18.88671875" customWidth="1"/>
  </cols>
  <sheetData>
    <row r="1" spans="1:7" ht="35.25" customHeight="1" x14ac:dyDescent="0.25">
      <c r="A1" s="146" t="s">
        <v>230</v>
      </c>
      <c r="B1" s="146"/>
      <c r="C1" s="146"/>
      <c r="D1" s="146"/>
      <c r="E1" s="146"/>
      <c r="F1" s="146"/>
      <c r="G1" s="146"/>
    </row>
    <row r="2" spans="1:7" ht="24" customHeight="1" x14ac:dyDescent="0.25">
      <c r="A2" s="101" t="s">
        <v>71</v>
      </c>
      <c r="B2" s="102"/>
      <c r="C2" s="102"/>
      <c r="G2" s="30" t="s">
        <v>2</v>
      </c>
    </row>
    <row r="3" spans="1:7" ht="26.25" customHeight="1" x14ac:dyDescent="0.25">
      <c r="A3" s="105" t="s">
        <v>64</v>
      </c>
      <c r="B3" s="103" t="s">
        <v>231</v>
      </c>
      <c r="C3" s="135"/>
      <c r="D3" s="135"/>
      <c r="E3" s="135"/>
      <c r="F3" s="135"/>
      <c r="G3" s="104"/>
    </row>
    <row r="4" spans="1:7" ht="16.5" customHeight="1" x14ac:dyDescent="0.25">
      <c r="A4" s="145"/>
      <c r="B4" s="105" t="s">
        <v>232</v>
      </c>
      <c r="C4" s="105" t="s">
        <v>162</v>
      </c>
      <c r="D4" s="105" t="s">
        <v>233</v>
      </c>
      <c r="E4" s="103" t="s">
        <v>234</v>
      </c>
      <c r="F4" s="104"/>
      <c r="G4" s="105" t="s">
        <v>235</v>
      </c>
    </row>
    <row r="5" spans="1:7" ht="34.5" customHeight="1" x14ac:dyDescent="0.25">
      <c r="A5" s="106"/>
      <c r="B5" s="106"/>
      <c r="C5" s="106"/>
      <c r="D5" s="106"/>
      <c r="E5" s="32" t="s">
        <v>236</v>
      </c>
      <c r="F5" s="32" t="s">
        <v>166</v>
      </c>
      <c r="G5" s="106"/>
    </row>
    <row r="6" spans="1:7" s="1" customFormat="1" ht="57" customHeight="1" x14ac:dyDescent="0.25">
      <c r="A6" s="33" t="s">
        <v>67</v>
      </c>
      <c r="B6" s="34">
        <f t="shared" ref="B6:G7" si="0">B7</f>
        <v>630000</v>
      </c>
      <c r="C6" s="34">
        <f t="shared" si="0"/>
        <v>630000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</row>
    <row r="7" spans="1:7" ht="57" customHeight="1" x14ac:dyDescent="0.25">
      <c r="A7" s="33"/>
      <c r="B7" s="34">
        <f t="shared" si="0"/>
        <v>630000</v>
      </c>
      <c r="C7" s="34">
        <f t="shared" si="0"/>
        <v>630000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</row>
    <row r="8" spans="1:7" ht="57" customHeight="1" x14ac:dyDescent="0.25">
      <c r="A8" s="33" t="s">
        <v>237</v>
      </c>
      <c r="B8" s="34">
        <v>630000</v>
      </c>
      <c r="C8" s="34">
        <v>630000</v>
      </c>
      <c r="D8" s="34">
        <v>0</v>
      </c>
      <c r="E8" s="34">
        <v>0</v>
      </c>
      <c r="F8" s="34">
        <v>0</v>
      </c>
      <c r="G8" s="34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4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"/>
  <sheetViews>
    <sheetView showGridLines="0" workbookViewId="0">
      <selection activeCell="L7" sqref="L7"/>
    </sheetView>
  </sheetViews>
  <sheetFormatPr defaultColWidth="9" defaultRowHeight="14.4" x14ac:dyDescent="0.25"/>
  <cols>
    <col min="1" max="7" width="9" style="22"/>
    <col min="8" max="8" width="9.5546875" style="22" bestFit="1" customWidth="1"/>
    <col min="9" max="12" width="9" style="22"/>
    <col min="13" max="14" width="9.5546875" style="22" bestFit="1" customWidth="1"/>
    <col min="15" max="19" width="9" style="22"/>
    <col min="20" max="20" width="16.21875" style="22" customWidth="1"/>
    <col min="21" max="21" width="9" style="22"/>
    <col min="22" max="22" width="11.44140625" style="22" customWidth="1"/>
    <col min="23" max="16384" width="9" style="22"/>
  </cols>
  <sheetData>
    <row r="1" spans="1:22" ht="52.5" customHeight="1" x14ac:dyDescent="0.25">
      <c r="A1" s="100" t="s">
        <v>238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24.75" customHeight="1" x14ac:dyDescent="0.25">
      <c r="A2" s="159" t="s">
        <v>71</v>
      </c>
      <c r="B2" s="160"/>
      <c r="C2" s="160"/>
      <c r="D2" s="160"/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3"/>
      <c r="V2" s="29" t="s">
        <v>239</v>
      </c>
    </row>
    <row r="3" spans="1:22" ht="40.5" customHeight="1" x14ac:dyDescent="0.25">
      <c r="A3" s="164" t="s">
        <v>240</v>
      </c>
      <c r="B3" s="164" t="s">
        <v>64</v>
      </c>
      <c r="C3" s="164" t="s">
        <v>241</v>
      </c>
      <c r="D3" s="164" t="s">
        <v>242</v>
      </c>
      <c r="E3" s="164" t="s">
        <v>243</v>
      </c>
      <c r="F3" s="164" t="s">
        <v>244</v>
      </c>
      <c r="G3" s="164" t="s">
        <v>245</v>
      </c>
      <c r="H3" s="161" t="s">
        <v>246</v>
      </c>
      <c r="I3" s="162"/>
      <c r="J3" s="162"/>
      <c r="K3" s="162"/>
      <c r="L3" s="163"/>
      <c r="M3" s="161" t="s">
        <v>247</v>
      </c>
      <c r="N3" s="162"/>
      <c r="O3" s="162"/>
      <c r="P3" s="162"/>
      <c r="Q3" s="162"/>
      <c r="R3" s="162"/>
      <c r="S3" s="163"/>
      <c r="T3" s="25" t="s">
        <v>248</v>
      </c>
      <c r="U3" s="164" t="s">
        <v>249</v>
      </c>
      <c r="V3" s="164" t="s">
        <v>250</v>
      </c>
    </row>
    <row r="4" spans="1:22" ht="40.5" customHeight="1" x14ac:dyDescent="0.25">
      <c r="A4" s="165"/>
      <c r="B4" s="165"/>
      <c r="C4" s="165"/>
      <c r="D4" s="165"/>
      <c r="E4" s="165"/>
      <c r="F4" s="165"/>
      <c r="G4" s="165"/>
      <c r="H4" s="25" t="s">
        <v>251</v>
      </c>
      <c r="I4" s="25" t="s">
        <v>252</v>
      </c>
      <c r="J4" s="25" t="s">
        <v>18</v>
      </c>
      <c r="K4" s="25" t="s">
        <v>253</v>
      </c>
      <c r="L4" s="25" t="s">
        <v>254</v>
      </c>
      <c r="M4" s="25" t="s">
        <v>255</v>
      </c>
      <c r="N4" s="25" t="s">
        <v>7</v>
      </c>
      <c r="O4" s="25" t="s">
        <v>19</v>
      </c>
      <c r="P4" s="25" t="s">
        <v>256</v>
      </c>
      <c r="Q4" s="25" t="s">
        <v>257</v>
      </c>
      <c r="R4" s="25" t="s">
        <v>162</v>
      </c>
      <c r="S4" s="25" t="s">
        <v>171</v>
      </c>
      <c r="T4" s="25"/>
      <c r="U4" s="165"/>
      <c r="V4" s="165"/>
    </row>
    <row r="5" spans="1:22" ht="13.5" customHeight="1" x14ac:dyDescent="0.25">
      <c r="A5" s="25" t="s">
        <v>258</v>
      </c>
      <c r="B5" s="25" t="s">
        <v>258</v>
      </c>
      <c r="C5" s="25" t="s">
        <v>258</v>
      </c>
      <c r="D5" s="25" t="s">
        <v>258</v>
      </c>
      <c r="E5" s="25">
        <v>1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  <c r="K5" s="25">
        <v>7</v>
      </c>
      <c r="L5" s="25">
        <v>8</v>
      </c>
      <c r="M5" s="25">
        <v>9</v>
      </c>
      <c r="N5" s="25">
        <v>10</v>
      </c>
      <c r="O5" s="25">
        <v>11</v>
      </c>
      <c r="P5" s="25">
        <v>12</v>
      </c>
      <c r="Q5" s="25">
        <v>13</v>
      </c>
      <c r="R5" s="25">
        <v>14</v>
      </c>
      <c r="S5" s="25">
        <v>15</v>
      </c>
      <c r="T5" s="25">
        <v>16</v>
      </c>
      <c r="U5" s="25">
        <v>17</v>
      </c>
      <c r="V5" s="25">
        <v>18</v>
      </c>
    </row>
    <row r="6" spans="1:22" s="21" customFormat="1" ht="181.05" customHeight="1" x14ac:dyDescent="0.25">
      <c r="A6" s="26" t="s">
        <v>68</v>
      </c>
      <c r="B6" s="26" t="s">
        <v>237</v>
      </c>
      <c r="C6" s="26" t="s">
        <v>259</v>
      </c>
      <c r="D6" s="26" t="s">
        <v>260</v>
      </c>
      <c r="E6" s="27">
        <v>142</v>
      </c>
      <c r="F6" s="27">
        <v>142</v>
      </c>
      <c r="G6" s="26" t="s">
        <v>261</v>
      </c>
      <c r="H6" s="28">
        <v>2208.6</v>
      </c>
      <c r="I6" s="28">
        <v>2208.6</v>
      </c>
      <c r="J6" s="28">
        <v>0</v>
      </c>
      <c r="K6" s="28">
        <v>0</v>
      </c>
      <c r="L6" s="28">
        <v>0</v>
      </c>
      <c r="M6" s="28">
        <v>2208.6</v>
      </c>
      <c r="N6" s="28">
        <v>1725.6</v>
      </c>
      <c r="O6" s="28">
        <v>483</v>
      </c>
      <c r="P6" s="28">
        <v>63</v>
      </c>
      <c r="Q6" s="28">
        <v>0</v>
      </c>
      <c r="R6" s="28">
        <v>63</v>
      </c>
      <c r="S6" s="28">
        <v>0</v>
      </c>
      <c r="T6" s="26" t="s">
        <v>262</v>
      </c>
      <c r="U6" s="26" t="s">
        <v>263</v>
      </c>
      <c r="V6" s="26" t="s">
        <v>263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honeticPr fontId="24" type="noConversion"/>
  <pageMargins left="0.7" right="0.7" top="0.75" bottom="0.75" header="0.3" footer="0.3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33203125" customWidth="1"/>
    <col min="2" max="3" width="4" customWidth="1"/>
    <col min="4" max="4" width="31.33203125" customWidth="1"/>
    <col min="5" max="5" width="15.77734375" customWidth="1"/>
    <col min="6" max="6" width="14.88671875" customWidth="1"/>
    <col min="7" max="7" width="24.33203125" customWidth="1"/>
    <col min="8" max="8" width="13.6640625" customWidth="1"/>
    <col min="9" max="9" width="8.21875" customWidth="1"/>
    <col min="10" max="10" width="10.88671875" customWidth="1"/>
    <col min="11" max="11" width="7" customWidth="1"/>
    <col min="12" max="12" width="5.109375" customWidth="1"/>
  </cols>
  <sheetData>
    <row r="1" spans="1:12" ht="13.5" customHeight="1" x14ac:dyDescent="0.25"/>
    <row r="2" spans="1:12" ht="32.25" customHeight="1" x14ac:dyDescent="0.25">
      <c r="A2" s="100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3.5" customHeight="1" x14ac:dyDescent="0.25">
      <c r="A3" s="101" t="s">
        <v>71</v>
      </c>
      <c r="B3" s="102"/>
      <c r="C3" s="102"/>
      <c r="D3" s="102"/>
      <c r="E3" s="102"/>
      <c r="J3" s="95"/>
      <c r="K3" s="95" t="s">
        <v>2</v>
      </c>
      <c r="L3" s="95"/>
    </row>
    <row r="4" spans="1:12" ht="21" customHeight="1" x14ac:dyDescent="0.25">
      <c r="A4" s="108" t="s">
        <v>72</v>
      </c>
      <c r="B4" s="109"/>
      <c r="C4" s="109"/>
      <c r="D4" s="110"/>
      <c r="E4" s="111" t="s">
        <v>61</v>
      </c>
      <c r="F4" s="108" t="s">
        <v>62</v>
      </c>
      <c r="G4" s="110"/>
      <c r="H4" s="111" t="s">
        <v>15</v>
      </c>
      <c r="I4" s="111" t="s">
        <v>18</v>
      </c>
      <c r="J4" s="113" t="s">
        <v>21</v>
      </c>
      <c r="K4" s="111" t="s">
        <v>23</v>
      </c>
      <c r="L4" s="111" t="s">
        <v>28</v>
      </c>
    </row>
    <row r="5" spans="1:12" ht="13.5" customHeight="1" x14ac:dyDescent="0.25">
      <c r="A5" s="54" t="s">
        <v>73</v>
      </c>
      <c r="B5" s="54" t="s">
        <v>74</v>
      </c>
      <c r="C5" s="42" t="s">
        <v>75</v>
      </c>
      <c r="D5" s="42" t="s">
        <v>76</v>
      </c>
      <c r="E5" s="112"/>
      <c r="F5" s="36" t="s">
        <v>65</v>
      </c>
      <c r="G5" s="36" t="s">
        <v>66</v>
      </c>
      <c r="H5" s="112"/>
      <c r="I5" s="112"/>
      <c r="J5" s="113"/>
      <c r="K5" s="112"/>
      <c r="L5" s="112"/>
    </row>
    <row r="6" spans="1:12" s="1" customFormat="1" ht="24.75" customHeight="1" x14ac:dyDescent="0.25">
      <c r="A6" s="48"/>
      <c r="B6" s="48"/>
      <c r="C6" s="48"/>
      <c r="D6" s="48" t="s">
        <v>67</v>
      </c>
      <c r="E6" s="49">
        <f t="shared" ref="E6:L6" si="0">E7+E11+E14</f>
        <v>22085978.219999999</v>
      </c>
      <c r="F6" s="50">
        <f t="shared" si="0"/>
        <v>22085978.219999999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96">
        <f t="shared" si="0"/>
        <v>0</v>
      </c>
      <c r="K6" s="50">
        <f t="shared" si="0"/>
        <v>0</v>
      </c>
      <c r="L6" s="50">
        <f t="shared" si="0"/>
        <v>0</v>
      </c>
    </row>
    <row r="7" spans="1:12" ht="24.75" customHeight="1" x14ac:dyDescent="0.25">
      <c r="A7" s="48">
        <v>201</v>
      </c>
      <c r="B7" s="48"/>
      <c r="C7" s="48"/>
      <c r="D7" s="48"/>
      <c r="E7" s="49">
        <f t="shared" ref="E7:L7" si="1">E8</f>
        <v>19518098.219999999</v>
      </c>
      <c r="F7" s="50">
        <f t="shared" si="1"/>
        <v>19518098.219999999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96">
        <f t="shared" si="1"/>
        <v>0</v>
      </c>
      <c r="K7" s="50">
        <f t="shared" si="1"/>
        <v>0</v>
      </c>
      <c r="L7" s="50">
        <f t="shared" si="1"/>
        <v>0</v>
      </c>
    </row>
    <row r="8" spans="1:12" ht="24.75" customHeight="1" x14ac:dyDescent="0.25">
      <c r="A8" s="48">
        <v>201</v>
      </c>
      <c r="B8" s="48">
        <v>6</v>
      </c>
      <c r="C8" s="48"/>
      <c r="D8" s="48"/>
      <c r="E8" s="49">
        <f t="shared" ref="E8:L8" si="2">SUM(E9:E10)</f>
        <v>19518098.219999999</v>
      </c>
      <c r="F8" s="50">
        <f t="shared" si="2"/>
        <v>19518098.219999999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96">
        <f t="shared" si="2"/>
        <v>0</v>
      </c>
      <c r="K8" s="50">
        <f t="shared" si="2"/>
        <v>0</v>
      </c>
      <c r="L8" s="50">
        <f t="shared" si="2"/>
        <v>0</v>
      </c>
    </row>
    <row r="9" spans="1:12" ht="24.75" customHeight="1" x14ac:dyDescent="0.25">
      <c r="A9" s="48">
        <v>201</v>
      </c>
      <c r="B9" s="48">
        <v>6</v>
      </c>
      <c r="C9" s="48">
        <v>1</v>
      </c>
      <c r="D9" s="48" t="s">
        <v>77</v>
      </c>
      <c r="E9" s="49">
        <v>14688098.220000001</v>
      </c>
      <c r="F9" s="50">
        <v>14688098.220000001</v>
      </c>
      <c r="G9" s="50">
        <v>0</v>
      </c>
      <c r="H9" s="50">
        <v>0</v>
      </c>
      <c r="I9" s="50">
        <v>0</v>
      </c>
      <c r="J9" s="96">
        <v>0</v>
      </c>
      <c r="K9" s="50">
        <v>0</v>
      </c>
      <c r="L9" s="50">
        <v>0</v>
      </c>
    </row>
    <row r="10" spans="1:12" ht="24.75" customHeight="1" x14ac:dyDescent="0.25">
      <c r="A10" s="48">
        <v>201</v>
      </c>
      <c r="B10" s="48">
        <v>6</v>
      </c>
      <c r="C10" s="48">
        <v>2</v>
      </c>
      <c r="D10" s="48" t="s">
        <v>78</v>
      </c>
      <c r="E10" s="49">
        <v>4830000</v>
      </c>
      <c r="F10" s="50">
        <v>4830000</v>
      </c>
      <c r="G10" s="50">
        <v>0</v>
      </c>
      <c r="H10" s="50">
        <v>0</v>
      </c>
      <c r="I10" s="50">
        <v>0</v>
      </c>
      <c r="J10" s="96">
        <v>0</v>
      </c>
      <c r="K10" s="50">
        <v>0</v>
      </c>
      <c r="L10" s="50">
        <v>0</v>
      </c>
    </row>
    <row r="11" spans="1:12" ht="24.75" customHeight="1" x14ac:dyDescent="0.25">
      <c r="A11" s="48">
        <v>208</v>
      </c>
      <c r="B11" s="48"/>
      <c r="C11" s="48"/>
      <c r="D11" s="48"/>
      <c r="E11" s="49">
        <f t="shared" ref="E11:L12" si="3">E12</f>
        <v>1467360</v>
      </c>
      <c r="F11" s="50">
        <f t="shared" si="3"/>
        <v>1467360</v>
      </c>
      <c r="G11" s="50">
        <f t="shared" si="3"/>
        <v>0</v>
      </c>
      <c r="H11" s="50">
        <f t="shared" si="3"/>
        <v>0</v>
      </c>
      <c r="I11" s="50">
        <f t="shared" si="3"/>
        <v>0</v>
      </c>
      <c r="J11" s="96">
        <f t="shared" si="3"/>
        <v>0</v>
      </c>
      <c r="K11" s="50">
        <f t="shared" si="3"/>
        <v>0</v>
      </c>
      <c r="L11" s="50">
        <f t="shared" si="3"/>
        <v>0</v>
      </c>
    </row>
    <row r="12" spans="1:12" ht="24.75" customHeight="1" x14ac:dyDescent="0.25">
      <c r="A12" s="48">
        <v>208</v>
      </c>
      <c r="B12" s="48">
        <v>5</v>
      </c>
      <c r="C12" s="48"/>
      <c r="D12" s="48"/>
      <c r="E12" s="49">
        <f t="shared" si="3"/>
        <v>1467360</v>
      </c>
      <c r="F12" s="50">
        <f t="shared" si="3"/>
        <v>1467360</v>
      </c>
      <c r="G12" s="50">
        <f t="shared" si="3"/>
        <v>0</v>
      </c>
      <c r="H12" s="50">
        <f t="shared" si="3"/>
        <v>0</v>
      </c>
      <c r="I12" s="50">
        <f t="shared" si="3"/>
        <v>0</v>
      </c>
      <c r="J12" s="96">
        <f t="shared" si="3"/>
        <v>0</v>
      </c>
      <c r="K12" s="50">
        <f t="shared" si="3"/>
        <v>0</v>
      </c>
      <c r="L12" s="50">
        <f t="shared" si="3"/>
        <v>0</v>
      </c>
    </row>
    <row r="13" spans="1:12" ht="24.75" customHeight="1" x14ac:dyDescent="0.25">
      <c r="A13" s="48">
        <v>208</v>
      </c>
      <c r="B13" s="48">
        <v>5</v>
      </c>
      <c r="C13" s="48">
        <v>5</v>
      </c>
      <c r="D13" s="48" t="s">
        <v>79</v>
      </c>
      <c r="E13" s="49">
        <v>1467360</v>
      </c>
      <c r="F13" s="50">
        <v>1467360</v>
      </c>
      <c r="G13" s="50">
        <v>0</v>
      </c>
      <c r="H13" s="50">
        <v>0</v>
      </c>
      <c r="I13" s="50">
        <v>0</v>
      </c>
      <c r="J13" s="96">
        <v>0</v>
      </c>
      <c r="K13" s="50">
        <v>0</v>
      </c>
      <c r="L13" s="50">
        <v>0</v>
      </c>
    </row>
    <row r="14" spans="1:12" ht="24.75" customHeight="1" x14ac:dyDescent="0.25">
      <c r="A14" s="48">
        <v>221</v>
      </c>
      <c r="B14" s="48"/>
      <c r="C14" s="48"/>
      <c r="D14" s="48"/>
      <c r="E14" s="49">
        <f t="shared" ref="E14:L15" si="4">E15</f>
        <v>1100520</v>
      </c>
      <c r="F14" s="50">
        <f t="shared" si="4"/>
        <v>1100520</v>
      </c>
      <c r="G14" s="50">
        <f t="shared" si="4"/>
        <v>0</v>
      </c>
      <c r="H14" s="50">
        <f t="shared" si="4"/>
        <v>0</v>
      </c>
      <c r="I14" s="50">
        <f t="shared" si="4"/>
        <v>0</v>
      </c>
      <c r="J14" s="96">
        <f t="shared" si="4"/>
        <v>0</v>
      </c>
      <c r="K14" s="50">
        <f t="shared" si="4"/>
        <v>0</v>
      </c>
      <c r="L14" s="50">
        <f t="shared" si="4"/>
        <v>0</v>
      </c>
    </row>
    <row r="15" spans="1:12" ht="24.75" customHeight="1" x14ac:dyDescent="0.25">
      <c r="A15" s="48">
        <v>221</v>
      </c>
      <c r="B15" s="48">
        <v>2</v>
      </c>
      <c r="C15" s="48"/>
      <c r="D15" s="48"/>
      <c r="E15" s="49">
        <f t="shared" si="4"/>
        <v>1100520</v>
      </c>
      <c r="F15" s="50">
        <f t="shared" si="4"/>
        <v>1100520</v>
      </c>
      <c r="G15" s="50">
        <f t="shared" si="4"/>
        <v>0</v>
      </c>
      <c r="H15" s="50">
        <f t="shared" si="4"/>
        <v>0</v>
      </c>
      <c r="I15" s="50">
        <f t="shared" si="4"/>
        <v>0</v>
      </c>
      <c r="J15" s="96">
        <f t="shared" si="4"/>
        <v>0</v>
      </c>
      <c r="K15" s="50">
        <f t="shared" si="4"/>
        <v>0</v>
      </c>
      <c r="L15" s="50">
        <f t="shared" si="4"/>
        <v>0</v>
      </c>
    </row>
    <row r="16" spans="1:12" ht="24.75" customHeight="1" x14ac:dyDescent="0.25">
      <c r="A16" s="48">
        <v>221</v>
      </c>
      <c r="B16" s="48">
        <v>2</v>
      </c>
      <c r="C16" s="48">
        <v>1</v>
      </c>
      <c r="D16" s="48" t="s">
        <v>80</v>
      </c>
      <c r="E16" s="49">
        <v>1100520</v>
      </c>
      <c r="F16" s="50">
        <v>1100520</v>
      </c>
      <c r="G16" s="50">
        <v>0</v>
      </c>
      <c r="H16" s="50">
        <v>0</v>
      </c>
      <c r="I16" s="50">
        <v>0</v>
      </c>
      <c r="J16" s="96">
        <v>0</v>
      </c>
      <c r="K16" s="50">
        <v>0</v>
      </c>
      <c r="L16" s="50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honeticPr fontId="24" type="noConversion"/>
  <printOptions horizontalCentered="1"/>
  <pageMargins left="0.62986111111111098" right="0.66874999999999996" top="0.75138888888888899" bottom="0.75138888888888899" header="0.29861111111111099" footer="0.29861111111111099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C20"/>
  <sheetViews>
    <sheetView showGridLines="0" workbookViewId="0">
      <selection activeCell="AX19" sqref="AX19"/>
    </sheetView>
  </sheetViews>
  <sheetFormatPr defaultColWidth="9" defaultRowHeight="15.6" x14ac:dyDescent="0.25"/>
  <cols>
    <col min="1" max="1" width="9" style="16"/>
    <col min="2" max="2" width="13.44140625" style="16" customWidth="1"/>
    <col min="3" max="3" width="9" style="16"/>
    <col min="4" max="4" width="13.33203125" style="16" customWidth="1"/>
    <col min="5" max="9" width="9" style="16"/>
    <col min="10" max="10" width="15.109375" style="16" customWidth="1"/>
    <col min="11" max="11" width="10.6640625" style="16" customWidth="1"/>
    <col min="12" max="12" width="10.44140625" style="16" customWidth="1"/>
    <col min="13" max="14" width="10.33203125" style="16" customWidth="1"/>
    <col min="15" max="15" width="10.6640625" style="16" customWidth="1"/>
    <col min="16" max="16" width="11.6640625" style="16" customWidth="1"/>
    <col min="17" max="17" width="11.109375" style="16" customWidth="1"/>
    <col min="18" max="18" width="10.88671875" style="16" customWidth="1"/>
    <col min="19" max="21" width="9" style="16"/>
    <col min="22" max="22" width="11.109375" style="16" customWidth="1"/>
    <col min="23" max="31" width="9" style="16"/>
    <col min="32" max="32" width="8.109375" style="16" customWidth="1"/>
    <col min="33" max="33" width="8.44140625" style="16" customWidth="1"/>
    <col min="34" max="34" width="9.44140625" style="16" customWidth="1"/>
    <col min="35" max="35" width="8.6640625" style="16" customWidth="1"/>
    <col min="36" max="36" width="10.33203125" style="16" customWidth="1"/>
    <col min="37" max="37" width="9.44140625" style="16" customWidth="1"/>
    <col min="38" max="38" width="7.88671875" style="16" customWidth="1"/>
    <col min="39" max="39" width="10.44140625" style="16" customWidth="1"/>
    <col min="40" max="40" width="9" style="16"/>
    <col min="41" max="41" width="8.21875" style="16" customWidth="1"/>
    <col min="42" max="42" width="10.44140625" style="16" customWidth="1"/>
    <col min="43" max="43" width="9" style="16"/>
    <col min="44" max="44" width="8" style="16" customWidth="1"/>
    <col min="45" max="45" width="10.88671875" style="16" customWidth="1"/>
    <col min="46" max="46" width="9.44140625" style="16" customWidth="1"/>
    <col min="47" max="47" width="9.88671875" style="16" customWidth="1"/>
    <col min="48" max="16384" width="9" style="16"/>
  </cols>
  <sheetData>
    <row r="1" spans="1:53" ht="14.25" customHeight="1" x14ac:dyDescent="0.25"/>
    <row r="2" spans="1:53" ht="42.75" customHeight="1" x14ac:dyDescent="0.25">
      <c r="A2" s="173" t="s">
        <v>264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</row>
    <row r="3" spans="1:53" ht="14.25" customHeight="1" x14ac:dyDescent="0.25"/>
    <row r="4" spans="1:53" ht="14.25" customHeight="1" x14ac:dyDescent="0.25">
      <c r="A4" s="166" t="s">
        <v>240</v>
      </c>
      <c r="B4" s="166" t="s">
        <v>64</v>
      </c>
      <c r="C4" s="166" t="s">
        <v>265</v>
      </c>
      <c r="D4" s="166" t="s">
        <v>266</v>
      </c>
      <c r="E4" s="166" t="s">
        <v>267</v>
      </c>
      <c r="F4" s="166" t="s">
        <v>268</v>
      </c>
      <c r="G4" s="166" t="s">
        <v>269</v>
      </c>
      <c r="H4" s="166" t="s">
        <v>242</v>
      </c>
      <c r="I4" s="166" t="s">
        <v>270</v>
      </c>
      <c r="J4" s="166" t="s">
        <v>271</v>
      </c>
      <c r="K4" s="174" t="s">
        <v>272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66" t="s">
        <v>273</v>
      </c>
      <c r="W4" s="169" t="s">
        <v>274</v>
      </c>
      <c r="X4" s="171"/>
      <c r="Y4" s="169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68" t="s">
        <v>249</v>
      </c>
      <c r="BA4" s="166" t="s">
        <v>250</v>
      </c>
    </row>
    <row r="5" spans="1:53" ht="14.25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69" t="s">
        <v>275</v>
      </c>
      <c r="L5" s="170"/>
      <c r="M5" s="170"/>
      <c r="N5" s="170"/>
      <c r="O5" s="170"/>
      <c r="P5" s="170"/>
      <c r="Q5" s="170"/>
      <c r="R5" s="171"/>
      <c r="S5" s="169" t="s">
        <v>276</v>
      </c>
      <c r="T5" s="170"/>
      <c r="U5" s="171"/>
      <c r="V5" s="172"/>
      <c r="W5" s="166" t="s">
        <v>277</v>
      </c>
      <c r="X5" s="166" t="s">
        <v>278</v>
      </c>
      <c r="Y5" s="169" t="s">
        <v>279</v>
      </c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1"/>
      <c r="AK5" s="169" t="s">
        <v>280</v>
      </c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1"/>
      <c r="AZ5" s="168"/>
      <c r="BA5" s="172"/>
    </row>
    <row r="6" spans="1:53" ht="14.25" customHeight="1" x14ac:dyDescent="0.2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69" t="s">
        <v>281</v>
      </c>
      <c r="L6" s="171"/>
      <c r="M6" s="169" t="s">
        <v>282</v>
      </c>
      <c r="N6" s="171"/>
      <c r="O6" s="169" t="s">
        <v>283</v>
      </c>
      <c r="P6" s="171"/>
      <c r="Q6" s="169" t="s">
        <v>284</v>
      </c>
      <c r="R6" s="171"/>
      <c r="S6" s="166" t="s">
        <v>285</v>
      </c>
      <c r="T6" s="166" t="s">
        <v>286</v>
      </c>
      <c r="U6" s="166" t="s">
        <v>287</v>
      </c>
      <c r="V6" s="172"/>
      <c r="W6" s="172"/>
      <c r="X6" s="172"/>
      <c r="Y6" s="169" t="s">
        <v>288</v>
      </c>
      <c r="Z6" s="170"/>
      <c r="AA6" s="171"/>
      <c r="AB6" s="169" t="s">
        <v>289</v>
      </c>
      <c r="AC6" s="170"/>
      <c r="AD6" s="171"/>
      <c r="AE6" s="169" t="s">
        <v>290</v>
      </c>
      <c r="AF6" s="170"/>
      <c r="AG6" s="171"/>
      <c r="AH6" s="169" t="s">
        <v>291</v>
      </c>
      <c r="AI6" s="170"/>
      <c r="AJ6" s="171"/>
      <c r="AK6" s="169" t="s">
        <v>292</v>
      </c>
      <c r="AL6" s="170"/>
      <c r="AM6" s="171"/>
      <c r="AN6" s="169" t="s">
        <v>293</v>
      </c>
      <c r="AO6" s="170"/>
      <c r="AP6" s="171"/>
      <c r="AQ6" s="169" t="s">
        <v>294</v>
      </c>
      <c r="AR6" s="170"/>
      <c r="AS6" s="171"/>
      <c r="AT6" s="169" t="s">
        <v>295</v>
      </c>
      <c r="AU6" s="170"/>
      <c r="AV6" s="171"/>
      <c r="AW6" s="169" t="s">
        <v>296</v>
      </c>
      <c r="AX6" s="170"/>
      <c r="AY6" s="171"/>
      <c r="AZ6" s="168"/>
      <c r="BA6" s="172"/>
    </row>
    <row r="7" spans="1:53" ht="14.25" customHeigh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66" t="s">
        <v>297</v>
      </c>
      <c r="L7" s="166" t="s">
        <v>298</v>
      </c>
      <c r="M7" s="166" t="s">
        <v>299</v>
      </c>
      <c r="N7" s="166" t="s">
        <v>300</v>
      </c>
      <c r="O7" s="166" t="s">
        <v>301</v>
      </c>
      <c r="P7" s="166" t="s">
        <v>302</v>
      </c>
      <c r="Q7" s="166" t="s">
        <v>303</v>
      </c>
      <c r="R7" s="166" t="s">
        <v>304</v>
      </c>
      <c r="S7" s="172"/>
      <c r="T7" s="172"/>
      <c r="U7" s="172"/>
      <c r="V7" s="172"/>
      <c r="W7" s="172"/>
      <c r="X7" s="172"/>
      <c r="Y7" s="166" t="s">
        <v>305</v>
      </c>
      <c r="Z7" s="166" t="s">
        <v>306</v>
      </c>
      <c r="AA7" s="166" t="s">
        <v>307</v>
      </c>
      <c r="AB7" s="166" t="s">
        <v>308</v>
      </c>
      <c r="AC7" s="166" t="s">
        <v>309</v>
      </c>
      <c r="AD7" s="166" t="s">
        <v>310</v>
      </c>
      <c r="AE7" s="166" t="s">
        <v>311</v>
      </c>
      <c r="AF7" s="166" t="s">
        <v>312</v>
      </c>
      <c r="AG7" s="166" t="s">
        <v>313</v>
      </c>
      <c r="AH7" s="166" t="s">
        <v>314</v>
      </c>
      <c r="AI7" s="166" t="s">
        <v>315</v>
      </c>
      <c r="AJ7" s="166" t="s">
        <v>316</v>
      </c>
      <c r="AK7" s="166" t="s">
        <v>317</v>
      </c>
      <c r="AL7" s="166" t="s">
        <v>318</v>
      </c>
      <c r="AM7" s="166" t="s">
        <v>319</v>
      </c>
      <c r="AN7" s="166" t="s">
        <v>320</v>
      </c>
      <c r="AO7" s="166" t="s">
        <v>321</v>
      </c>
      <c r="AP7" s="166" t="s">
        <v>322</v>
      </c>
      <c r="AQ7" s="166" t="s">
        <v>323</v>
      </c>
      <c r="AR7" s="166" t="s">
        <v>324</v>
      </c>
      <c r="AS7" s="166" t="s">
        <v>325</v>
      </c>
      <c r="AT7" s="166" t="s">
        <v>326</v>
      </c>
      <c r="AU7" s="166" t="s">
        <v>327</v>
      </c>
      <c r="AV7" s="166" t="s">
        <v>328</v>
      </c>
      <c r="AW7" s="166" t="s">
        <v>329</v>
      </c>
      <c r="AX7" s="166" t="s">
        <v>330</v>
      </c>
      <c r="AY7" s="166" t="s">
        <v>331</v>
      </c>
      <c r="AZ7" s="168"/>
      <c r="BA7" s="172"/>
    </row>
    <row r="8" spans="1:53" ht="29.25" customHeight="1" x14ac:dyDescent="0.25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8"/>
      <c r="BA8" s="172"/>
    </row>
    <row r="9" spans="1:53" ht="14.25" customHeight="1" x14ac:dyDescent="0.25">
      <c r="A9" s="17" t="s">
        <v>258</v>
      </c>
      <c r="B9" s="17" t="s">
        <v>258</v>
      </c>
      <c r="C9" s="17" t="s">
        <v>258</v>
      </c>
      <c r="D9" s="17" t="s">
        <v>258</v>
      </c>
      <c r="E9" s="17" t="s">
        <v>258</v>
      </c>
      <c r="F9" s="17" t="s">
        <v>258</v>
      </c>
      <c r="G9" s="17" t="s">
        <v>258</v>
      </c>
      <c r="H9" s="17" t="s">
        <v>258</v>
      </c>
      <c r="I9" s="17" t="s">
        <v>258</v>
      </c>
      <c r="J9" s="17" t="s">
        <v>258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  <c r="R9" s="17">
        <v>8</v>
      </c>
      <c r="S9" s="17">
        <v>9</v>
      </c>
      <c r="T9" s="17">
        <v>10</v>
      </c>
      <c r="U9" s="17">
        <v>11</v>
      </c>
      <c r="V9" s="17">
        <v>12</v>
      </c>
      <c r="W9" s="17">
        <v>13</v>
      </c>
      <c r="X9" s="17">
        <v>14</v>
      </c>
      <c r="Y9" s="17">
        <v>15</v>
      </c>
      <c r="Z9" s="17">
        <v>16</v>
      </c>
      <c r="AA9" s="17">
        <v>17</v>
      </c>
      <c r="AB9" s="17">
        <v>18</v>
      </c>
      <c r="AC9" s="17">
        <v>19</v>
      </c>
      <c r="AD9" s="17">
        <v>20</v>
      </c>
      <c r="AE9" s="17">
        <v>21</v>
      </c>
      <c r="AF9" s="17">
        <v>22</v>
      </c>
      <c r="AG9" s="17">
        <v>23</v>
      </c>
      <c r="AH9" s="17">
        <v>24</v>
      </c>
      <c r="AI9" s="17">
        <v>25</v>
      </c>
      <c r="AJ9" s="17">
        <v>26</v>
      </c>
      <c r="AK9" s="17">
        <v>27</v>
      </c>
      <c r="AL9" s="17">
        <v>28</v>
      </c>
      <c r="AM9" s="17">
        <v>29</v>
      </c>
      <c r="AN9" s="17">
        <v>30</v>
      </c>
      <c r="AO9" s="17">
        <v>31</v>
      </c>
      <c r="AP9" s="17">
        <v>32</v>
      </c>
      <c r="AQ9" s="17">
        <v>33</v>
      </c>
      <c r="AR9" s="17">
        <v>34</v>
      </c>
      <c r="AS9" s="17">
        <v>35</v>
      </c>
      <c r="AT9" s="17">
        <v>36</v>
      </c>
      <c r="AU9" s="17">
        <v>37</v>
      </c>
      <c r="AV9" s="17">
        <v>38</v>
      </c>
      <c r="AW9" s="17">
        <v>39</v>
      </c>
      <c r="AX9" s="17">
        <v>40</v>
      </c>
      <c r="AY9" s="17">
        <v>41</v>
      </c>
      <c r="AZ9" s="168"/>
      <c r="BA9" s="167"/>
    </row>
    <row r="10" spans="1:53" s="15" customFormat="1" ht="26.25" customHeight="1" x14ac:dyDescent="0.25">
      <c r="A10" s="18"/>
      <c r="B10" s="18" t="s">
        <v>67</v>
      </c>
      <c r="C10" s="18"/>
      <c r="D10" s="18"/>
      <c r="E10" s="18"/>
      <c r="F10" s="18"/>
      <c r="G10" s="18"/>
      <c r="H10" s="18"/>
      <c r="I10" s="18"/>
      <c r="J10" s="18"/>
      <c r="K10" s="19">
        <f t="shared" ref="K10:T10" si="0">SUM(K11:K14)</f>
        <v>528</v>
      </c>
      <c r="L10" s="19">
        <f t="shared" si="0"/>
        <v>468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255</v>
      </c>
      <c r="R10" s="19">
        <f t="shared" si="0"/>
        <v>255</v>
      </c>
      <c r="S10" s="19">
        <f t="shared" si="0"/>
        <v>528</v>
      </c>
      <c r="T10" s="19">
        <f t="shared" si="0"/>
        <v>468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ht="26.25" customHeight="1" x14ac:dyDescent="0.25">
      <c r="A11" s="18" t="s">
        <v>68</v>
      </c>
      <c r="B11" s="18" t="s">
        <v>237</v>
      </c>
      <c r="C11" s="18" t="s">
        <v>332</v>
      </c>
      <c r="D11" s="18"/>
      <c r="E11" s="18" t="s">
        <v>333</v>
      </c>
      <c r="F11" s="18" t="s">
        <v>334</v>
      </c>
      <c r="G11" s="18"/>
      <c r="H11" s="18"/>
      <c r="I11" s="18"/>
      <c r="J11" s="18" t="s">
        <v>335</v>
      </c>
      <c r="K11" s="19">
        <v>255</v>
      </c>
      <c r="L11" s="19">
        <v>255</v>
      </c>
      <c r="M11" s="19">
        <v>0</v>
      </c>
      <c r="N11" s="19">
        <v>0</v>
      </c>
      <c r="O11" s="19">
        <v>0</v>
      </c>
      <c r="P11" s="19">
        <v>0</v>
      </c>
      <c r="Q11" s="19">
        <v>255</v>
      </c>
      <c r="R11" s="19">
        <v>255</v>
      </c>
      <c r="S11" s="19">
        <v>255</v>
      </c>
      <c r="T11" s="19">
        <v>255</v>
      </c>
      <c r="U11" s="18"/>
      <c r="V11" s="18"/>
      <c r="W11" s="18" t="s">
        <v>336</v>
      </c>
      <c r="X11" s="18" t="s">
        <v>337</v>
      </c>
      <c r="Y11" s="18" t="s">
        <v>338</v>
      </c>
      <c r="Z11" s="18"/>
      <c r="AA11" s="18"/>
      <c r="AB11" s="18" t="s">
        <v>339</v>
      </c>
      <c r="AC11" s="18"/>
      <c r="AD11" s="18"/>
      <c r="AE11" s="18" t="s">
        <v>340</v>
      </c>
      <c r="AF11" s="18"/>
      <c r="AG11" s="18"/>
      <c r="AH11" s="18" t="s">
        <v>341</v>
      </c>
      <c r="AI11" s="18"/>
      <c r="AJ11" s="18"/>
      <c r="AK11" s="18" t="s">
        <v>342</v>
      </c>
      <c r="AL11" s="18"/>
      <c r="AM11" s="18"/>
      <c r="AN11" s="18" t="s">
        <v>342</v>
      </c>
      <c r="AO11" s="18"/>
      <c r="AP11" s="18"/>
      <c r="AQ11" s="18" t="s">
        <v>342</v>
      </c>
      <c r="AR11" s="18"/>
      <c r="AS11" s="18"/>
      <c r="AT11" s="18" t="s">
        <v>342</v>
      </c>
      <c r="AU11" s="18"/>
      <c r="AV11" s="18"/>
      <c r="AW11" s="18" t="s">
        <v>342</v>
      </c>
      <c r="AX11" s="18"/>
      <c r="AY11" s="18"/>
      <c r="AZ11" s="18"/>
      <c r="BA11" s="18"/>
    </row>
    <row r="12" spans="1:53" ht="26.25" customHeight="1" x14ac:dyDescent="0.25">
      <c r="A12" s="18" t="s">
        <v>68</v>
      </c>
      <c r="B12" s="18" t="s">
        <v>237</v>
      </c>
      <c r="C12" s="18" t="s">
        <v>332</v>
      </c>
      <c r="D12" s="18"/>
      <c r="E12" s="18" t="s">
        <v>333</v>
      </c>
      <c r="F12" s="18" t="s">
        <v>334</v>
      </c>
      <c r="G12" s="18"/>
      <c r="H12" s="18"/>
      <c r="I12" s="18"/>
      <c r="J12" s="18" t="s">
        <v>335</v>
      </c>
      <c r="K12" s="19">
        <v>80</v>
      </c>
      <c r="L12" s="19">
        <v>80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80</v>
      </c>
      <c r="T12" s="19">
        <v>80</v>
      </c>
      <c r="U12" s="18"/>
      <c r="V12" s="18"/>
      <c r="W12" s="18" t="s">
        <v>343</v>
      </c>
      <c r="X12" s="18" t="s">
        <v>343</v>
      </c>
      <c r="Y12" s="18" t="s">
        <v>338</v>
      </c>
      <c r="Z12" s="18"/>
      <c r="AA12" s="18"/>
      <c r="AB12" s="18" t="s">
        <v>339</v>
      </c>
      <c r="AC12" s="18"/>
      <c r="AD12" s="18"/>
      <c r="AE12" s="18" t="s">
        <v>340</v>
      </c>
      <c r="AF12" s="18"/>
      <c r="AG12" s="18"/>
      <c r="AH12" s="18" t="s">
        <v>341</v>
      </c>
      <c r="AI12" s="18"/>
      <c r="AJ12" s="18"/>
      <c r="AK12" s="18" t="s">
        <v>342</v>
      </c>
      <c r="AL12" s="18"/>
      <c r="AM12" s="18"/>
      <c r="AN12" s="18" t="s">
        <v>342</v>
      </c>
      <c r="AO12" s="18"/>
      <c r="AP12" s="18"/>
      <c r="AQ12" s="18" t="s">
        <v>342</v>
      </c>
      <c r="AR12" s="18"/>
      <c r="AS12" s="18"/>
      <c r="AT12" s="18" t="s">
        <v>342</v>
      </c>
      <c r="AU12" s="18"/>
      <c r="AV12" s="18"/>
      <c r="AW12" s="18" t="s">
        <v>342</v>
      </c>
      <c r="AX12" s="18"/>
      <c r="AY12" s="18"/>
      <c r="AZ12" s="18"/>
      <c r="BA12" s="18"/>
    </row>
    <row r="13" spans="1:53" ht="26.25" customHeight="1" x14ac:dyDescent="0.25">
      <c r="A13" s="18" t="s">
        <v>68</v>
      </c>
      <c r="B13" s="18" t="s">
        <v>237</v>
      </c>
      <c r="C13" s="18" t="s">
        <v>332</v>
      </c>
      <c r="D13" s="18"/>
      <c r="E13" s="18" t="s">
        <v>333</v>
      </c>
      <c r="F13" s="18" t="s">
        <v>334</v>
      </c>
      <c r="G13" s="18"/>
      <c r="H13" s="18"/>
      <c r="I13" s="18"/>
      <c r="J13" s="18" t="s">
        <v>335</v>
      </c>
      <c r="K13" s="19">
        <v>60</v>
      </c>
      <c r="L13" s="19">
        <v>60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60</v>
      </c>
      <c r="T13" s="19">
        <v>60</v>
      </c>
      <c r="U13" s="18"/>
      <c r="V13" s="18"/>
      <c r="W13" s="18" t="s">
        <v>344</v>
      </c>
      <c r="X13" s="18" t="s">
        <v>344</v>
      </c>
      <c r="Y13" s="18" t="s">
        <v>338</v>
      </c>
      <c r="Z13" s="18"/>
      <c r="AA13" s="18"/>
      <c r="AB13" s="18" t="s">
        <v>339</v>
      </c>
      <c r="AC13" s="18"/>
      <c r="AD13" s="18"/>
      <c r="AE13" s="18" t="s">
        <v>340</v>
      </c>
      <c r="AF13" s="18"/>
      <c r="AG13" s="18"/>
      <c r="AH13" s="18" t="s">
        <v>341</v>
      </c>
      <c r="AI13" s="18"/>
      <c r="AJ13" s="18"/>
      <c r="AK13" s="18" t="s">
        <v>342</v>
      </c>
      <c r="AL13" s="18"/>
      <c r="AM13" s="18"/>
      <c r="AN13" s="18" t="s">
        <v>342</v>
      </c>
      <c r="AO13" s="18"/>
      <c r="AP13" s="18"/>
      <c r="AQ13" s="18" t="s">
        <v>342</v>
      </c>
      <c r="AR13" s="18"/>
      <c r="AS13" s="18"/>
      <c r="AT13" s="18" t="s">
        <v>342</v>
      </c>
      <c r="AU13" s="18"/>
      <c r="AV13" s="18"/>
      <c r="AW13" s="18" t="s">
        <v>342</v>
      </c>
      <c r="AX13" s="18"/>
      <c r="AY13" s="18"/>
      <c r="AZ13" s="18"/>
      <c r="BA13" s="18"/>
    </row>
    <row r="14" spans="1:53" ht="26.25" customHeight="1" x14ac:dyDescent="0.25">
      <c r="A14" s="18" t="s">
        <v>68</v>
      </c>
      <c r="B14" s="18" t="s">
        <v>237</v>
      </c>
      <c r="C14" s="18" t="s">
        <v>332</v>
      </c>
      <c r="D14" s="18"/>
      <c r="E14" s="18" t="s">
        <v>333</v>
      </c>
      <c r="F14" s="18" t="s">
        <v>334</v>
      </c>
      <c r="G14" s="18"/>
      <c r="H14" s="18"/>
      <c r="I14" s="18"/>
      <c r="J14" s="18" t="s">
        <v>335</v>
      </c>
      <c r="K14" s="19">
        <v>133</v>
      </c>
      <c r="L14" s="19">
        <v>73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133</v>
      </c>
      <c r="T14" s="19">
        <v>73</v>
      </c>
      <c r="U14" s="18"/>
      <c r="V14" s="18"/>
      <c r="W14" s="18" t="s">
        <v>345</v>
      </c>
      <c r="X14" s="18" t="s">
        <v>345</v>
      </c>
      <c r="Y14" s="18" t="s">
        <v>338</v>
      </c>
      <c r="Z14" s="18"/>
      <c r="AA14" s="18"/>
      <c r="AB14" s="18" t="s">
        <v>339</v>
      </c>
      <c r="AC14" s="18"/>
      <c r="AD14" s="18"/>
      <c r="AE14" s="18" t="s">
        <v>340</v>
      </c>
      <c r="AF14" s="18"/>
      <c r="AG14" s="18"/>
      <c r="AH14" s="18" t="s">
        <v>341</v>
      </c>
      <c r="AI14" s="18"/>
      <c r="AJ14" s="18"/>
      <c r="AK14" s="18" t="s">
        <v>342</v>
      </c>
      <c r="AL14" s="18"/>
      <c r="AM14" s="18"/>
      <c r="AN14" s="18" t="s">
        <v>342</v>
      </c>
      <c r="AO14" s="18"/>
      <c r="AP14" s="18"/>
      <c r="AQ14" s="18" t="s">
        <v>342</v>
      </c>
      <c r="AR14" s="18"/>
      <c r="AS14" s="18"/>
      <c r="AT14" s="18" t="s">
        <v>342</v>
      </c>
      <c r="AU14" s="18"/>
      <c r="AV14" s="18"/>
      <c r="AW14" s="18" t="s">
        <v>342</v>
      </c>
      <c r="AX14" s="18"/>
      <c r="AY14" s="18"/>
      <c r="AZ14" s="18"/>
      <c r="BA14" s="18"/>
    </row>
    <row r="19" spans="38:55" x14ac:dyDescent="0.25">
      <c r="BB19" s="16">
        <v>0</v>
      </c>
      <c r="BC19" s="16">
        <v>0</v>
      </c>
    </row>
    <row r="20" spans="38:55" x14ac:dyDescent="0.25">
      <c r="AL20" s="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BA4:BA9"/>
    <mergeCell ref="K6:L6"/>
    <mergeCell ref="M6:N6"/>
    <mergeCell ref="O6:P6"/>
    <mergeCell ref="Q6:R6"/>
    <mergeCell ref="Y6:AA6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</mergeCells>
  <phoneticPr fontId="24" type="noConversion"/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6"/>
  <sheetViews>
    <sheetView showGridLines="0" topLeftCell="D1" workbookViewId="0">
      <selection activeCell="L11" sqref="L11"/>
    </sheetView>
  </sheetViews>
  <sheetFormatPr defaultColWidth="9" defaultRowHeight="14.4" x14ac:dyDescent="0.25"/>
  <cols>
    <col min="1" max="1" width="15.109375" style="7" customWidth="1"/>
    <col min="2" max="2" width="18.6640625" style="7" customWidth="1"/>
    <col min="3" max="3" width="7.77734375" style="7" customWidth="1"/>
    <col min="4" max="4" width="9" style="7"/>
    <col min="5" max="5" width="7.77734375" style="7" customWidth="1"/>
    <col min="6" max="6" width="5" style="7" customWidth="1"/>
    <col min="7" max="7" width="5.33203125" style="7" customWidth="1"/>
    <col min="8" max="8" width="10.109375" style="7" customWidth="1"/>
    <col min="9" max="9" width="11" style="7" customWidth="1"/>
    <col min="10" max="10" width="10.88671875" style="7" customWidth="1"/>
    <col min="11" max="11" width="9" style="7"/>
    <col min="12" max="12" width="8.33203125" style="7" customWidth="1"/>
    <col min="13" max="13" width="6.44140625" style="7" customWidth="1"/>
    <col min="14" max="15" width="9.6640625" style="7" customWidth="1"/>
    <col min="16" max="16384" width="9" style="7"/>
  </cols>
  <sheetData>
    <row r="1" spans="1:15" ht="13.5" customHeight="1" x14ac:dyDescent="0.25">
      <c r="A1"/>
      <c r="B1"/>
      <c r="C1"/>
      <c r="D1"/>
      <c r="E1"/>
      <c r="F1"/>
      <c r="G1"/>
      <c r="H1"/>
      <c r="I1"/>
      <c r="J1"/>
      <c r="K1"/>
      <c r="L1" s="179"/>
      <c r="M1" s="179"/>
      <c r="N1" s="179"/>
      <c r="O1" s="13" t="s">
        <v>346</v>
      </c>
    </row>
    <row r="2" spans="1:15" ht="22.5" customHeight="1" x14ac:dyDescent="0.25">
      <c r="A2" s="180" t="s">
        <v>347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5" ht="13.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3"/>
      <c r="N3" s="183"/>
      <c r="O3" s="14" t="s">
        <v>2</v>
      </c>
    </row>
    <row r="4" spans="1:15" ht="14.25" customHeight="1" x14ac:dyDescent="0.25">
      <c r="A4" s="184" t="s">
        <v>240</v>
      </c>
      <c r="B4" s="184" t="s">
        <v>64</v>
      </c>
      <c r="C4" s="184" t="s">
        <v>348</v>
      </c>
      <c r="D4" s="184" t="s">
        <v>349</v>
      </c>
      <c r="E4" s="184" t="s">
        <v>350</v>
      </c>
      <c r="F4" s="184" t="s">
        <v>351</v>
      </c>
      <c r="G4" s="184" t="s">
        <v>352</v>
      </c>
      <c r="H4" s="184" t="s">
        <v>61</v>
      </c>
      <c r="I4" s="185" t="s">
        <v>65</v>
      </c>
      <c r="J4" s="177" t="s">
        <v>353</v>
      </c>
      <c r="K4" s="177" t="s">
        <v>354</v>
      </c>
      <c r="L4" s="177" t="s">
        <v>355</v>
      </c>
      <c r="M4" s="177" t="s">
        <v>23</v>
      </c>
      <c r="N4" s="177" t="s">
        <v>28</v>
      </c>
      <c r="O4" s="177" t="s">
        <v>356</v>
      </c>
    </row>
    <row r="5" spans="1:15" ht="62.25" customHeight="1" x14ac:dyDescent="0.25">
      <c r="A5" s="184"/>
      <c r="B5" s="184"/>
      <c r="C5" s="184"/>
      <c r="D5" s="184"/>
      <c r="E5" s="184"/>
      <c r="F5" s="184"/>
      <c r="G5" s="184"/>
      <c r="H5" s="184"/>
      <c r="I5" s="186"/>
      <c r="J5" s="178"/>
      <c r="K5" s="178"/>
      <c r="L5" s="178"/>
      <c r="M5" s="178"/>
      <c r="N5" s="178"/>
      <c r="O5" s="178"/>
    </row>
    <row r="6" spans="1:15" s="6" customFormat="1" ht="22.5" customHeight="1" x14ac:dyDescent="0.25">
      <c r="A6" s="8"/>
      <c r="B6" s="8"/>
      <c r="C6" s="8"/>
      <c r="D6" s="8"/>
      <c r="E6" s="9"/>
      <c r="F6" s="10"/>
      <c r="G6" s="11"/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/>
    </row>
  </sheetData>
  <sheetProtection formatCells="0" formatColumns="0" formatRows="0"/>
  <mergeCells count="19">
    <mergeCell ref="J4:J5"/>
    <mergeCell ref="K4:K5"/>
    <mergeCell ref="L4:L5"/>
    <mergeCell ref="M4:M5"/>
    <mergeCell ref="N4:N5"/>
    <mergeCell ref="O4:O5"/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4" type="noConversion"/>
  <pageMargins left="0.31496062992126" right="0.31496062992126" top="0.35433070866141703" bottom="0.35433070866141703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1"/>
  <sheetViews>
    <sheetView showGridLines="0" topLeftCell="A4" workbookViewId="0">
      <selection activeCell="E4" sqref="E4:E12"/>
    </sheetView>
  </sheetViews>
  <sheetFormatPr defaultColWidth="9" defaultRowHeight="14.4" x14ac:dyDescent="0.25"/>
  <cols>
    <col min="1" max="1" width="17.44140625" customWidth="1"/>
    <col min="2" max="2" width="19.6640625" customWidth="1"/>
    <col min="3" max="3" width="16.6640625" customWidth="1"/>
    <col min="4" max="4" width="11.88671875" customWidth="1"/>
    <col min="5" max="5" width="12.21875" customWidth="1"/>
  </cols>
  <sheetData>
    <row r="1" spans="1:5" ht="36.9" customHeight="1" x14ac:dyDescent="0.25">
      <c r="A1" s="187" t="s">
        <v>357</v>
      </c>
      <c r="B1" s="187"/>
      <c r="C1" s="187"/>
      <c r="D1" s="187"/>
      <c r="E1" s="187"/>
    </row>
    <row r="2" spans="1:5" ht="13.5" customHeight="1" x14ac:dyDescent="0.25">
      <c r="E2" s="2" t="s">
        <v>239</v>
      </c>
    </row>
    <row r="3" spans="1:5" ht="29.1" customHeight="1" x14ac:dyDescent="0.25">
      <c r="A3" s="3" t="s">
        <v>64</v>
      </c>
      <c r="B3" s="3" t="s">
        <v>224</v>
      </c>
      <c r="C3" s="3" t="s">
        <v>358</v>
      </c>
      <c r="D3" s="3" t="s">
        <v>359</v>
      </c>
      <c r="E3" s="3" t="s">
        <v>360</v>
      </c>
    </row>
    <row r="4" spans="1:5" ht="35.1" customHeight="1" x14ac:dyDescent="0.25">
      <c r="A4" s="4" t="s">
        <v>237</v>
      </c>
      <c r="B4" s="4" t="s">
        <v>83</v>
      </c>
      <c r="C4" s="4" t="s">
        <v>361</v>
      </c>
      <c r="D4" s="4" t="s">
        <v>335</v>
      </c>
      <c r="E4" s="5">
        <v>1446.85</v>
      </c>
    </row>
    <row r="5" spans="1:5" s="1" customFormat="1" ht="35.1" customHeight="1" x14ac:dyDescent="0.25">
      <c r="A5" s="4" t="s">
        <v>237</v>
      </c>
      <c r="B5" s="4" t="s">
        <v>84</v>
      </c>
      <c r="C5" s="4"/>
      <c r="D5" s="4" t="s">
        <v>335</v>
      </c>
      <c r="E5" s="5">
        <v>276.3</v>
      </c>
    </row>
    <row r="6" spans="1:5" ht="35.1" customHeight="1" x14ac:dyDescent="0.25">
      <c r="A6" s="4" t="s">
        <v>237</v>
      </c>
      <c r="B6" s="4" t="s">
        <v>85</v>
      </c>
      <c r="C6" s="4" t="s">
        <v>362</v>
      </c>
      <c r="D6" s="4" t="s">
        <v>335</v>
      </c>
      <c r="E6" s="5">
        <v>2.4500000000000002</v>
      </c>
    </row>
    <row r="7" spans="1:5" ht="35.1" customHeight="1" x14ac:dyDescent="0.25">
      <c r="A7" s="4" t="s">
        <v>237</v>
      </c>
      <c r="B7" s="4" t="s">
        <v>227</v>
      </c>
      <c r="C7" s="4"/>
      <c r="D7" s="4" t="s">
        <v>335</v>
      </c>
      <c r="E7" s="5">
        <v>73</v>
      </c>
    </row>
    <row r="8" spans="1:5" ht="35.1" customHeight="1" x14ac:dyDescent="0.25">
      <c r="A8" s="4" t="s">
        <v>237</v>
      </c>
      <c r="B8" s="4" t="s">
        <v>226</v>
      </c>
      <c r="C8" s="4"/>
      <c r="D8" s="4" t="s">
        <v>335</v>
      </c>
      <c r="E8" s="5">
        <v>15</v>
      </c>
    </row>
    <row r="9" spans="1:5" ht="35.1" customHeight="1" x14ac:dyDescent="0.25">
      <c r="A9" s="4" t="s">
        <v>237</v>
      </c>
      <c r="B9" s="4" t="s">
        <v>225</v>
      </c>
      <c r="C9" s="4"/>
      <c r="D9" s="4" t="s">
        <v>335</v>
      </c>
      <c r="E9" s="5">
        <v>255</v>
      </c>
    </row>
    <row r="10" spans="1:5" ht="35.1" customHeight="1" x14ac:dyDescent="0.25">
      <c r="A10" s="4" t="s">
        <v>237</v>
      </c>
      <c r="B10" s="4" t="s">
        <v>229</v>
      </c>
      <c r="C10" s="4"/>
      <c r="D10" s="4" t="s">
        <v>335</v>
      </c>
      <c r="E10" s="5">
        <v>80</v>
      </c>
    </row>
    <row r="11" spans="1:5" ht="35.1" customHeight="1" x14ac:dyDescent="0.25">
      <c r="A11" s="4" t="s">
        <v>237</v>
      </c>
      <c r="B11" s="4" t="s">
        <v>228</v>
      </c>
      <c r="C11" s="4"/>
      <c r="D11" s="4" t="s">
        <v>335</v>
      </c>
      <c r="E11" s="5">
        <v>60</v>
      </c>
    </row>
  </sheetData>
  <sheetProtection formatCells="0" formatColumns="0" formatRows="0"/>
  <mergeCells count="1">
    <mergeCell ref="A1:E1"/>
  </mergeCells>
  <phoneticPr fontId="24" type="noConversion"/>
  <printOptions horizontalCentered="1"/>
  <pageMargins left="0.75138888888888899" right="0.751388888888888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6" customWidth="1"/>
    <col min="2" max="3" width="5.77734375" customWidth="1"/>
    <col min="4" max="4" width="31.6640625" customWidth="1"/>
    <col min="5" max="6" width="13.21875" customWidth="1"/>
    <col min="7" max="7" width="12.21875" customWidth="1"/>
    <col min="8" max="8" width="11.6640625" customWidth="1"/>
    <col min="9" max="9" width="10" customWidth="1"/>
    <col min="10" max="11" width="11.6640625" customWidth="1"/>
    <col min="12" max="12" width="6.44140625" customWidth="1"/>
    <col min="13" max="13" width="4.21875" customWidth="1"/>
    <col min="14" max="16" width="6.44140625" customWidth="1"/>
    <col min="17" max="17" width="4.88671875" customWidth="1"/>
    <col min="18" max="18" width="6.44140625" customWidth="1"/>
  </cols>
  <sheetData>
    <row r="1" spans="1:18" ht="13.5" customHeight="1" x14ac:dyDescent="0.25"/>
    <row r="2" spans="1:18" ht="35.25" customHeight="1" x14ac:dyDescent="0.25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3.5" customHeight="1" x14ac:dyDescent="0.25">
      <c r="A3" s="101" t="s">
        <v>59</v>
      </c>
      <c r="B3" s="102"/>
      <c r="C3" s="102"/>
      <c r="D3" s="102"/>
      <c r="E3" s="102"/>
      <c r="R3" s="40" t="s">
        <v>2</v>
      </c>
    </row>
    <row r="4" spans="1:18" ht="16.5" customHeight="1" x14ac:dyDescent="0.25">
      <c r="A4" s="108" t="s">
        <v>72</v>
      </c>
      <c r="B4" s="109"/>
      <c r="C4" s="109"/>
      <c r="D4" s="110"/>
      <c r="E4" s="111" t="s">
        <v>61</v>
      </c>
      <c r="F4" s="108" t="s">
        <v>7</v>
      </c>
      <c r="G4" s="109"/>
      <c r="H4" s="109"/>
      <c r="I4" s="110"/>
      <c r="J4" s="108" t="s">
        <v>19</v>
      </c>
      <c r="K4" s="109"/>
      <c r="L4" s="109"/>
      <c r="M4" s="109"/>
      <c r="N4" s="109"/>
      <c r="O4" s="109"/>
      <c r="P4" s="109"/>
      <c r="Q4" s="109"/>
      <c r="R4" s="110"/>
    </row>
    <row r="5" spans="1:18" ht="16.5" customHeight="1" x14ac:dyDescent="0.25">
      <c r="A5" s="108" t="s">
        <v>82</v>
      </c>
      <c r="B5" s="109"/>
      <c r="C5" s="110"/>
      <c r="D5" s="111" t="s">
        <v>76</v>
      </c>
      <c r="E5" s="116"/>
      <c r="F5" s="111" t="s">
        <v>67</v>
      </c>
      <c r="G5" s="111" t="s">
        <v>83</v>
      </c>
      <c r="H5" s="111" t="s">
        <v>84</v>
      </c>
      <c r="I5" s="111" t="s">
        <v>85</v>
      </c>
      <c r="J5" s="111" t="s">
        <v>67</v>
      </c>
      <c r="K5" s="111" t="s">
        <v>86</v>
      </c>
      <c r="L5" s="111" t="s">
        <v>87</v>
      </c>
      <c r="M5" s="111" t="s">
        <v>88</v>
      </c>
      <c r="N5" s="111" t="s">
        <v>89</v>
      </c>
      <c r="O5" s="111" t="s">
        <v>90</v>
      </c>
      <c r="P5" s="111" t="s">
        <v>91</v>
      </c>
      <c r="Q5" s="111" t="s">
        <v>92</v>
      </c>
      <c r="R5" s="114" t="s">
        <v>93</v>
      </c>
    </row>
    <row r="6" spans="1:18" ht="18" customHeight="1" x14ac:dyDescent="0.25">
      <c r="A6" s="42" t="s">
        <v>73</v>
      </c>
      <c r="B6" s="42" t="s">
        <v>74</v>
      </c>
      <c r="C6" s="42" t="s">
        <v>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5"/>
    </row>
    <row r="7" spans="1:18" s="1" customFormat="1" ht="21.75" customHeight="1" x14ac:dyDescent="0.25">
      <c r="A7" s="94"/>
      <c r="B7" s="94"/>
      <c r="C7" s="94"/>
      <c r="D7" s="92" t="s">
        <v>67</v>
      </c>
      <c r="E7" s="39">
        <f t="shared" ref="E7:R7" si="0">E8+E12+E15</f>
        <v>22085978.219999999</v>
      </c>
      <c r="F7" s="39">
        <f t="shared" si="0"/>
        <v>17255978.219999999</v>
      </c>
      <c r="G7" s="39">
        <f t="shared" si="0"/>
        <v>14468478.220000001</v>
      </c>
      <c r="H7" s="39">
        <f t="shared" si="0"/>
        <v>2762960</v>
      </c>
      <c r="I7" s="39">
        <f t="shared" si="0"/>
        <v>24540</v>
      </c>
      <c r="J7" s="39">
        <f t="shared" si="0"/>
        <v>4830000</v>
      </c>
      <c r="K7" s="39">
        <f t="shared" si="0"/>
        <v>4830000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87">
        <f t="shared" si="0"/>
        <v>0</v>
      </c>
      <c r="Q7" s="39">
        <f t="shared" si="0"/>
        <v>0</v>
      </c>
      <c r="R7" s="39">
        <f t="shared" si="0"/>
        <v>0</v>
      </c>
    </row>
    <row r="8" spans="1:18" ht="21.75" customHeight="1" x14ac:dyDescent="0.25">
      <c r="A8" s="94" t="s">
        <v>94</v>
      </c>
      <c r="B8" s="94"/>
      <c r="C8" s="94"/>
      <c r="D8" s="92"/>
      <c r="E8" s="39">
        <f t="shared" ref="E8:R8" si="1">E9</f>
        <v>19518098.219999999</v>
      </c>
      <c r="F8" s="39">
        <f t="shared" si="1"/>
        <v>14688098.220000001</v>
      </c>
      <c r="G8" s="39">
        <f t="shared" si="1"/>
        <v>11900598.220000001</v>
      </c>
      <c r="H8" s="39">
        <f t="shared" si="1"/>
        <v>2762960</v>
      </c>
      <c r="I8" s="39">
        <f t="shared" si="1"/>
        <v>24540</v>
      </c>
      <c r="J8" s="39">
        <f t="shared" si="1"/>
        <v>4830000</v>
      </c>
      <c r="K8" s="39">
        <f t="shared" si="1"/>
        <v>4830000</v>
      </c>
      <c r="L8" s="39">
        <f t="shared" si="1"/>
        <v>0</v>
      </c>
      <c r="M8" s="39">
        <f t="shared" si="1"/>
        <v>0</v>
      </c>
      <c r="N8" s="39">
        <f t="shared" si="1"/>
        <v>0</v>
      </c>
      <c r="O8" s="39">
        <f t="shared" si="1"/>
        <v>0</v>
      </c>
      <c r="P8" s="87">
        <f t="shared" si="1"/>
        <v>0</v>
      </c>
      <c r="Q8" s="39">
        <f t="shared" si="1"/>
        <v>0</v>
      </c>
      <c r="R8" s="39">
        <f t="shared" si="1"/>
        <v>0</v>
      </c>
    </row>
    <row r="9" spans="1:18" ht="21.75" customHeight="1" x14ac:dyDescent="0.25">
      <c r="A9" s="94"/>
      <c r="B9" s="94" t="s">
        <v>95</v>
      </c>
      <c r="C9" s="94"/>
      <c r="D9" s="92"/>
      <c r="E9" s="39">
        <f t="shared" ref="E9:R9" si="2">SUM(E10:E11)</f>
        <v>19518098.219999999</v>
      </c>
      <c r="F9" s="39">
        <f t="shared" si="2"/>
        <v>14688098.220000001</v>
      </c>
      <c r="G9" s="39">
        <f t="shared" si="2"/>
        <v>11900598.220000001</v>
      </c>
      <c r="H9" s="39">
        <f t="shared" si="2"/>
        <v>2762960</v>
      </c>
      <c r="I9" s="39">
        <f t="shared" si="2"/>
        <v>24540</v>
      </c>
      <c r="J9" s="39">
        <f t="shared" si="2"/>
        <v>4830000</v>
      </c>
      <c r="K9" s="39">
        <f t="shared" si="2"/>
        <v>4830000</v>
      </c>
      <c r="L9" s="39">
        <f t="shared" si="2"/>
        <v>0</v>
      </c>
      <c r="M9" s="39">
        <f t="shared" si="2"/>
        <v>0</v>
      </c>
      <c r="N9" s="39">
        <f t="shared" si="2"/>
        <v>0</v>
      </c>
      <c r="O9" s="39">
        <f t="shared" si="2"/>
        <v>0</v>
      </c>
      <c r="P9" s="87">
        <f t="shared" si="2"/>
        <v>0</v>
      </c>
      <c r="Q9" s="39">
        <f t="shared" si="2"/>
        <v>0</v>
      </c>
      <c r="R9" s="39">
        <f t="shared" si="2"/>
        <v>0</v>
      </c>
    </row>
    <row r="10" spans="1:18" ht="21.75" customHeight="1" x14ac:dyDescent="0.25">
      <c r="A10" s="94" t="s">
        <v>96</v>
      </c>
      <c r="B10" s="94" t="s">
        <v>97</v>
      </c>
      <c r="C10" s="94" t="s">
        <v>98</v>
      </c>
      <c r="D10" s="92" t="s">
        <v>77</v>
      </c>
      <c r="E10" s="39">
        <v>14688098.220000001</v>
      </c>
      <c r="F10" s="39">
        <v>14688098.220000001</v>
      </c>
      <c r="G10" s="39">
        <v>11900598.220000001</v>
      </c>
      <c r="H10" s="39">
        <v>2762960</v>
      </c>
      <c r="I10" s="39">
        <v>24540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87">
        <v>0</v>
      </c>
      <c r="Q10" s="39">
        <v>0</v>
      </c>
      <c r="R10" s="39">
        <v>0</v>
      </c>
    </row>
    <row r="11" spans="1:18" ht="21.75" customHeight="1" x14ac:dyDescent="0.25">
      <c r="A11" s="94" t="s">
        <v>96</v>
      </c>
      <c r="B11" s="94" t="s">
        <v>97</v>
      </c>
      <c r="C11" s="94" t="s">
        <v>99</v>
      </c>
      <c r="D11" s="92" t="s">
        <v>78</v>
      </c>
      <c r="E11" s="39">
        <v>4830000</v>
      </c>
      <c r="F11" s="39">
        <v>0</v>
      </c>
      <c r="G11" s="39">
        <v>0</v>
      </c>
      <c r="H11" s="39">
        <v>0</v>
      </c>
      <c r="I11" s="39">
        <v>0</v>
      </c>
      <c r="J11" s="39">
        <v>4830000</v>
      </c>
      <c r="K11" s="39">
        <v>4830000</v>
      </c>
      <c r="L11" s="39">
        <v>0</v>
      </c>
      <c r="M11" s="39">
        <v>0</v>
      </c>
      <c r="N11" s="39">
        <v>0</v>
      </c>
      <c r="O11" s="39">
        <v>0</v>
      </c>
      <c r="P11" s="87">
        <v>0</v>
      </c>
      <c r="Q11" s="39">
        <v>0</v>
      </c>
      <c r="R11" s="39">
        <v>0</v>
      </c>
    </row>
    <row r="12" spans="1:18" ht="21.75" customHeight="1" x14ac:dyDescent="0.25">
      <c r="A12" s="94" t="s">
        <v>100</v>
      </c>
      <c r="B12" s="94"/>
      <c r="C12" s="94"/>
      <c r="D12" s="92"/>
      <c r="E12" s="39">
        <f t="shared" ref="E12:R13" si="3">E13</f>
        <v>1467360</v>
      </c>
      <c r="F12" s="39">
        <f t="shared" si="3"/>
        <v>1467360</v>
      </c>
      <c r="G12" s="39">
        <f t="shared" si="3"/>
        <v>1467360</v>
      </c>
      <c r="H12" s="39">
        <f t="shared" si="3"/>
        <v>0</v>
      </c>
      <c r="I12" s="39">
        <f t="shared" si="3"/>
        <v>0</v>
      </c>
      <c r="J12" s="39">
        <f t="shared" si="3"/>
        <v>0</v>
      </c>
      <c r="K12" s="39">
        <f t="shared" si="3"/>
        <v>0</v>
      </c>
      <c r="L12" s="39">
        <f t="shared" si="3"/>
        <v>0</v>
      </c>
      <c r="M12" s="39">
        <f t="shared" si="3"/>
        <v>0</v>
      </c>
      <c r="N12" s="39">
        <f t="shared" si="3"/>
        <v>0</v>
      </c>
      <c r="O12" s="39">
        <f t="shared" si="3"/>
        <v>0</v>
      </c>
      <c r="P12" s="87">
        <f t="shared" si="3"/>
        <v>0</v>
      </c>
      <c r="Q12" s="39">
        <f t="shared" si="3"/>
        <v>0</v>
      </c>
      <c r="R12" s="39">
        <f t="shared" si="3"/>
        <v>0</v>
      </c>
    </row>
    <row r="13" spans="1:18" ht="21.75" customHeight="1" x14ac:dyDescent="0.25">
      <c r="A13" s="94"/>
      <c r="B13" s="94" t="s">
        <v>101</v>
      </c>
      <c r="C13" s="94"/>
      <c r="D13" s="92"/>
      <c r="E13" s="39">
        <f t="shared" si="3"/>
        <v>1467360</v>
      </c>
      <c r="F13" s="39">
        <f t="shared" si="3"/>
        <v>1467360</v>
      </c>
      <c r="G13" s="39">
        <f t="shared" si="3"/>
        <v>1467360</v>
      </c>
      <c r="H13" s="39">
        <f t="shared" si="3"/>
        <v>0</v>
      </c>
      <c r="I13" s="39">
        <f t="shared" si="3"/>
        <v>0</v>
      </c>
      <c r="J13" s="39">
        <f t="shared" si="3"/>
        <v>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0</v>
      </c>
      <c r="P13" s="87">
        <f t="shared" si="3"/>
        <v>0</v>
      </c>
      <c r="Q13" s="39">
        <f t="shared" si="3"/>
        <v>0</v>
      </c>
      <c r="R13" s="39">
        <f t="shared" si="3"/>
        <v>0</v>
      </c>
    </row>
    <row r="14" spans="1:18" ht="21.75" customHeight="1" x14ac:dyDescent="0.25">
      <c r="A14" s="94" t="s">
        <v>102</v>
      </c>
      <c r="B14" s="94" t="s">
        <v>103</v>
      </c>
      <c r="C14" s="94" t="s">
        <v>101</v>
      </c>
      <c r="D14" s="92" t="s">
        <v>79</v>
      </c>
      <c r="E14" s="39">
        <v>1467360</v>
      </c>
      <c r="F14" s="39">
        <v>1467360</v>
      </c>
      <c r="G14" s="39">
        <v>1467360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87">
        <v>0</v>
      </c>
      <c r="Q14" s="39">
        <v>0</v>
      </c>
      <c r="R14" s="39">
        <v>0</v>
      </c>
    </row>
    <row r="15" spans="1:18" ht="21.75" customHeight="1" x14ac:dyDescent="0.25">
      <c r="A15" s="94" t="s">
        <v>104</v>
      </c>
      <c r="B15" s="94"/>
      <c r="C15" s="94"/>
      <c r="D15" s="92"/>
      <c r="E15" s="39">
        <f t="shared" ref="E15:R16" si="4">E16</f>
        <v>1100520</v>
      </c>
      <c r="F15" s="39">
        <f t="shared" si="4"/>
        <v>1100520</v>
      </c>
      <c r="G15" s="39">
        <f t="shared" si="4"/>
        <v>1100520</v>
      </c>
      <c r="H15" s="39">
        <f t="shared" si="4"/>
        <v>0</v>
      </c>
      <c r="I15" s="39">
        <f t="shared" si="4"/>
        <v>0</v>
      </c>
      <c r="J15" s="39">
        <f t="shared" si="4"/>
        <v>0</v>
      </c>
      <c r="K15" s="39">
        <f t="shared" si="4"/>
        <v>0</v>
      </c>
      <c r="L15" s="39">
        <f t="shared" si="4"/>
        <v>0</v>
      </c>
      <c r="M15" s="39">
        <f t="shared" si="4"/>
        <v>0</v>
      </c>
      <c r="N15" s="39">
        <f t="shared" si="4"/>
        <v>0</v>
      </c>
      <c r="O15" s="39">
        <f t="shared" si="4"/>
        <v>0</v>
      </c>
      <c r="P15" s="87">
        <f t="shared" si="4"/>
        <v>0</v>
      </c>
      <c r="Q15" s="39">
        <f t="shared" si="4"/>
        <v>0</v>
      </c>
      <c r="R15" s="39">
        <f t="shared" si="4"/>
        <v>0</v>
      </c>
    </row>
    <row r="16" spans="1:18" ht="21.75" customHeight="1" x14ac:dyDescent="0.25">
      <c r="A16" s="94"/>
      <c r="B16" s="94" t="s">
        <v>99</v>
      </c>
      <c r="C16" s="94"/>
      <c r="D16" s="92"/>
      <c r="E16" s="39">
        <f t="shared" si="4"/>
        <v>1100520</v>
      </c>
      <c r="F16" s="39">
        <f t="shared" si="4"/>
        <v>1100520</v>
      </c>
      <c r="G16" s="39">
        <f t="shared" si="4"/>
        <v>1100520</v>
      </c>
      <c r="H16" s="39">
        <f t="shared" si="4"/>
        <v>0</v>
      </c>
      <c r="I16" s="39">
        <f t="shared" si="4"/>
        <v>0</v>
      </c>
      <c r="J16" s="39">
        <f t="shared" si="4"/>
        <v>0</v>
      </c>
      <c r="K16" s="39">
        <f t="shared" si="4"/>
        <v>0</v>
      </c>
      <c r="L16" s="39">
        <f t="shared" si="4"/>
        <v>0</v>
      </c>
      <c r="M16" s="39">
        <f t="shared" si="4"/>
        <v>0</v>
      </c>
      <c r="N16" s="39">
        <f t="shared" si="4"/>
        <v>0</v>
      </c>
      <c r="O16" s="39">
        <f t="shared" si="4"/>
        <v>0</v>
      </c>
      <c r="P16" s="87">
        <f t="shared" si="4"/>
        <v>0</v>
      </c>
      <c r="Q16" s="39">
        <f t="shared" si="4"/>
        <v>0</v>
      </c>
      <c r="R16" s="39">
        <f t="shared" si="4"/>
        <v>0</v>
      </c>
    </row>
    <row r="17" spans="1:18" ht="21.75" customHeight="1" x14ac:dyDescent="0.25">
      <c r="A17" s="94" t="s">
        <v>105</v>
      </c>
      <c r="B17" s="94" t="s">
        <v>106</v>
      </c>
      <c r="C17" s="94" t="s">
        <v>98</v>
      </c>
      <c r="D17" s="92" t="s">
        <v>80</v>
      </c>
      <c r="E17" s="39">
        <v>1100520</v>
      </c>
      <c r="F17" s="39">
        <v>1100520</v>
      </c>
      <c r="G17" s="39">
        <v>1100520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87">
        <v>0</v>
      </c>
      <c r="Q17" s="39">
        <v>0</v>
      </c>
      <c r="R17" s="39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phoneticPr fontId="24" type="noConversion"/>
  <printOptions horizontalCentered="1"/>
  <pageMargins left="0.51180555555555596" right="0.39305555555555599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44140625" customWidth="1"/>
    <col min="2" max="2" width="5.88671875" customWidth="1"/>
    <col min="3" max="3" width="6" customWidth="1"/>
    <col min="4" max="4" width="19.21875" customWidth="1"/>
    <col min="5" max="5" width="17.109375" customWidth="1"/>
    <col min="6" max="6" width="13.6640625" customWidth="1"/>
    <col min="7" max="7" width="12.21875" customWidth="1"/>
    <col min="14" max="14" width="10.21875" customWidth="1"/>
    <col min="20" max="20" width="10.77734375" customWidth="1"/>
  </cols>
  <sheetData>
    <row r="1" spans="1:20" ht="13.5" customHeight="1" x14ac:dyDescent="0.25"/>
    <row r="2" spans="1:20" ht="54" customHeight="1" x14ac:dyDescent="0.25">
      <c r="A2" s="117" t="s">
        <v>107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27.75" customHeight="1" x14ac:dyDescent="0.25">
      <c r="A3" s="118" t="s">
        <v>59</v>
      </c>
      <c r="B3" s="119"/>
      <c r="C3" s="119"/>
      <c r="D3" s="119"/>
      <c r="T3" t="s">
        <v>2</v>
      </c>
    </row>
    <row r="4" spans="1:20" ht="40.5" customHeight="1" x14ac:dyDescent="0.25">
      <c r="A4" s="108" t="s">
        <v>72</v>
      </c>
      <c r="B4" s="109"/>
      <c r="C4" s="110"/>
      <c r="D4" s="111" t="s">
        <v>72</v>
      </c>
      <c r="E4" s="111" t="s">
        <v>61</v>
      </c>
      <c r="F4" s="111" t="s">
        <v>108</v>
      </c>
      <c r="G4" s="111" t="s">
        <v>109</v>
      </c>
      <c r="H4" s="111" t="s">
        <v>110</v>
      </c>
      <c r="I4" s="111" t="s">
        <v>111</v>
      </c>
      <c r="J4" s="111" t="s">
        <v>112</v>
      </c>
      <c r="K4" s="111" t="s">
        <v>113</v>
      </c>
      <c r="L4" s="111" t="s">
        <v>114</v>
      </c>
      <c r="M4" s="111" t="s">
        <v>115</v>
      </c>
      <c r="N4" s="111" t="s">
        <v>85</v>
      </c>
      <c r="O4" s="111" t="s">
        <v>116</v>
      </c>
      <c r="P4" s="111" t="s">
        <v>93</v>
      </c>
      <c r="Q4" s="111" t="s">
        <v>117</v>
      </c>
      <c r="R4" s="111" t="s">
        <v>118</v>
      </c>
      <c r="S4" s="111" t="s">
        <v>119</v>
      </c>
      <c r="T4" s="111" t="s">
        <v>92</v>
      </c>
    </row>
    <row r="5" spans="1:20" ht="13.5" customHeight="1" x14ac:dyDescent="0.25">
      <c r="A5" s="111" t="s">
        <v>73</v>
      </c>
      <c r="B5" s="111" t="s">
        <v>74</v>
      </c>
      <c r="C5" s="111" t="s">
        <v>75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1:20" ht="13.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</row>
    <row r="7" spans="1:20" s="1" customFormat="1" ht="33.75" customHeight="1" x14ac:dyDescent="0.25">
      <c r="A7" s="33"/>
      <c r="B7" s="33"/>
      <c r="C7" s="33"/>
      <c r="D7" s="41" t="s">
        <v>67</v>
      </c>
      <c r="E7" s="34">
        <f t="shared" ref="E7:T7" si="0">E8+E12+E15</f>
        <v>21752897.579999998</v>
      </c>
      <c r="F7" s="34">
        <f t="shared" si="0"/>
        <v>14135397.58</v>
      </c>
      <c r="G7" s="34">
        <f t="shared" si="0"/>
        <v>7592960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0</v>
      </c>
      <c r="M7" s="34">
        <f t="shared" si="0"/>
        <v>0</v>
      </c>
      <c r="N7" s="34">
        <f t="shared" si="0"/>
        <v>24540</v>
      </c>
      <c r="O7" s="34">
        <f t="shared" si="0"/>
        <v>0</v>
      </c>
      <c r="P7" s="34">
        <f t="shared" si="0"/>
        <v>0</v>
      </c>
      <c r="Q7" s="34">
        <f t="shared" si="0"/>
        <v>0</v>
      </c>
      <c r="R7" s="34">
        <f t="shared" si="0"/>
        <v>0</v>
      </c>
      <c r="S7" s="34">
        <f t="shared" si="0"/>
        <v>0</v>
      </c>
      <c r="T7" s="34">
        <f t="shared" si="0"/>
        <v>0</v>
      </c>
    </row>
    <row r="8" spans="1:20" ht="33.75" customHeight="1" x14ac:dyDescent="0.25">
      <c r="A8" s="33" t="s">
        <v>94</v>
      </c>
      <c r="B8" s="33"/>
      <c r="C8" s="33"/>
      <c r="D8" s="41"/>
      <c r="E8" s="34">
        <f t="shared" ref="E8:T8" si="1">E9</f>
        <v>19185017.579999998</v>
      </c>
      <c r="F8" s="34">
        <f t="shared" si="1"/>
        <v>11567517.58</v>
      </c>
      <c r="G8" s="34">
        <f t="shared" si="1"/>
        <v>7592960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24540</v>
      </c>
      <c r="O8" s="34">
        <f t="shared" si="1"/>
        <v>0</v>
      </c>
      <c r="P8" s="34">
        <f t="shared" si="1"/>
        <v>0</v>
      </c>
      <c r="Q8" s="34">
        <f t="shared" si="1"/>
        <v>0</v>
      </c>
      <c r="R8" s="34">
        <f t="shared" si="1"/>
        <v>0</v>
      </c>
      <c r="S8" s="34">
        <f t="shared" si="1"/>
        <v>0</v>
      </c>
      <c r="T8" s="34">
        <f t="shared" si="1"/>
        <v>0</v>
      </c>
    </row>
    <row r="9" spans="1:20" ht="33.75" customHeight="1" x14ac:dyDescent="0.25">
      <c r="A9" s="33" t="s">
        <v>96</v>
      </c>
      <c r="B9" s="33" t="s">
        <v>95</v>
      </c>
      <c r="C9" s="33"/>
      <c r="D9" s="41"/>
      <c r="E9" s="34">
        <f t="shared" ref="E9:T9" si="2">SUM(E10:E11)</f>
        <v>19185017.579999998</v>
      </c>
      <c r="F9" s="34">
        <f t="shared" si="2"/>
        <v>11567517.58</v>
      </c>
      <c r="G9" s="34">
        <f t="shared" si="2"/>
        <v>7592960</v>
      </c>
      <c r="H9" s="34">
        <f t="shared" si="2"/>
        <v>0</v>
      </c>
      <c r="I9" s="34">
        <f t="shared" si="2"/>
        <v>0</v>
      </c>
      <c r="J9" s="34">
        <f t="shared" si="2"/>
        <v>0</v>
      </c>
      <c r="K9" s="34">
        <f t="shared" si="2"/>
        <v>0</v>
      </c>
      <c r="L9" s="34">
        <f t="shared" si="2"/>
        <v>0</v>
      </c>
      <c r="M9" s="34">
        <f t="shared" si="2"/>
        <v>0</v>
      </c>
      <c r="N9" s="34">
        <f t="shared" si="2"/>
        <v>24540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34">
        <f t="shared" si="2"/>
        <v>0</v>
      </c>
      <c r="S9" s="34">
        <f t="shared" si="2"/>
        <v>0</v>
      </c>
      <c r="T9" s="34">
        <f t="shared" si="2"/>
        <v>0</v>
      </c>
    </row>
    <row r="10" spans="1:20" ht="33.75" customHeight="1" x14ac:dyDescent="0.25">
      <c r="A10" s="33" t="s">
        <v>120</v>
      </c>
      <c r="B10" s="33" t="s">
        <v>97</v>
      </c>
      <c r="C10" s="33" t="s">
        <v>98</v>
      </c>
      <c r="D10" s="41" t="s">
        <v>77</v>
      </c>
      <c r="E10" s="34">
        <v>14355017.58</v>
      </c>
      <c r="F10" s="34">
        <v>11567517.58</v>
      </c>
      <c r="G10" s="34">
        <v>2762960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24540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</row>
    <row r="11" spans="1:20" ht="33.75" customHeight="1" x14ac:dyDescent="0.25">
      <c r="A11" s="33" t="s">
        <v>120</v>
      </c>
      <c r="B11" s="33" t="s">
        <v>97</v>
      </c>
      <c r="C11" s="33" t="s">
        <v>99</v>
      </c>
      <c r="D11" s="41" t="s">
        <v>78</v>
      </c>
      <c r="E11" s="34">
        <v>4830000</v>
      </c>
      <c r="F11" s="34">
        <v>0</v>
      </c>
      <c r="G11" s="34">
        <v>4830000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</row>
    <row r="12" spans="1:20" ht="33.75" customHeight="1" x14ac:dyDescent="0.25">
      <c r="A12" s="33" t="s">
        <v>100</v>
      </c>
      <c r="B12" s="33"/>
      <c r="C12" s="33"/>
      <c r="D12" s="41"/>
      <c r="E12" s="34">
        <f t="shared" ref="E12:T13" si="3">E13</f>
        <v>1467360</v>
      </c>
      <c r="F12" s="34">
        <f t="shared" si="3"/>
        <v>1467360</v>
      </c>
      <c r="G12" s="34">
        <f t="shared" si="3"/>
        <v>0</v>
      </c>
      <c r="H12" s="34">
        <f t="shared" si="3"/>
        <v>0</v>
      </c>
      <c r="I12" s="34">
        <f t="shared" si="3"/>
        <v>0</v>
      </c>
      <c r="J12" s="34">
        <f t="shared" si="3"/>
        <v>0</v>
      </c>
      <c r="K12" s="34">
        <f t="shared" si="3"/>
        <v>0</v>
      </c>
      <c r="L12" s="34">
        <f t="shared" si="3"/>
        <v>0</v>
      </c>
      <c r="M12" s="34">
        <f t="shared" si="3"/>
        <v>0</v>
      </c>
      <c r="N12" s="34">
        <f t="shared" si="3"/>
        <v>0</v>
      </c>
      <c r="O12" s="34">
        <f t="shared" si="3"/>
        <v>0</v>
      </c>
      <c r="P12" s="34">
        <f t="shared" si="3"/>
        <v>0</v>
      </c>
      <c r="Q12" s="34">
        <f t="shared" si="3"/>
        <v>0</v>
      </c>
      <c r="R12" s="34">
        <f t="shared" si="3"/>
        <v>0</v>
      </c>
      <c r="S12" s="34">
        <f t="shared" si="3"/>
        <v>0</v>
      </c>
      <c r="T12" s="34">
        <f t="shared" si="3"/>
        <v>0</v>
      </c>
    </row>
    <row r="13" spans="1:20" ht="33.75" customHeight="1" x14ac:dyDescent="0.25">
      <c r="A13" s="33" t="s">
        <v>102</v>
      </c>
      <c r="B13" s="33" t="s">
        <v>101</v>
      </c>
      <c r="C13" s="33"/>
      <c r="D13" s="41"/>
      <c r="E13" s="34">
        <f t="shared" si="3"/>
        <v>1467360</v>
      </c>
      <c r="F13" s="34">
        <f t="shared" si="3"/>
        <v>1467360</v>
      </c>
      <c r="G13" s="34">
        <f t="shared" si="3"/>
        <v>0</v>
      </c>
      <c r="H13" s="34">
        <f t="shared" si="3"/>
        <v>0</v>
      </c>
      <c r="I13" s="34">
        <f t="shared" si="3"/>
        <v>0</v>
      </c>
      <c r="J13" s="34">
        <f t="shared" si="3"/>
        <v>0</v>
      </c>
      <c r="K13" s="34">
        <f t="shared" si="3"/>
        <v>0</v>
      </c>
      <c r="L13" s="34">
        <f t="shared" si="3"/>
        <v>0</v>
      </c>
      <c r="M13" s="34">
        <f t="shared" si="3"/>
        <v>0</v>
      </c>
      <c r="N13" s="34">
        <f t="shared" si="3"/>
        <v>0</v>
      </c>
      <c r="O13" s="34">
        <f t="shared" si="3"/>
        <v>0</v>
      </c>
      <c r="P13" s="34">
        <f t="shared" si="3"/>
        <v>0</v>
      </c>
      <c r="Q13" s="34">
        <f t="shared" si="3"/>
        <v>0</v>
      </c>
      <c r="R13" s="34">
        <f t="shared" si="3"/>
        <v>0</v>
      </c>
      <c r="S13" s="34">
        <f t="shared" si="3"/>
        <v>0</v>
      </c>
      <c r="T13" s="34">
        <f t="shared" si="3"/>
        <v>0</v>
      </c>
    </row>
    <row r="14" spans="1:20" ht="33.75" customHeight="1" x14ac:dyDescent="0.25">
      <c r="A14" s="33" t="s">
        <v>121</v>
      </c>
      <c r="B14" s="33" t="s">
        <v>103</v>
      </c>
      <c r="C14" s="33" t="s">
        <v>101</v>
      </c>
      <c r="D14" s="41" t="s">
        <v>79</v>
      </c>
      <c r="E14" s="34">
        <v>1467360</v>
      </c>
      <c r="F14" s="34">
        <v>1467360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</row>
    <row r="15" spans="1:20" ht="33.75" customHeight="1" x14ac:dyDescent="0.25">
      <c r="A15" s="33" t="s">
        <v>104</v>
      </c>
      <c r="B15" s="33"/>
      <c r="C15" s="33"/>
      <c r="D15" s="41"/>
      <c r="E15" s="34">
        <f t="shared" ref="E15:T16" si="4">E16</f>
        <v>1100520</v>
      </c>
      <c r="F15" s="34">
        <f t="shared" si="4"/>
        <v>1100520</v>
      </c>
      <c r="G15" s="34">
        <f t="shared" si="4"/>
        <v>0</v>
      </c>
      <c r="H15" s="34">
        <f t="shared" si="4"/>
        <v>0</v>
      </c>
      <c r="I15" s="34">
        <f t="shared" si="4"/>
        <v>0</v>
      </c>
      <c r="J15" s="34">
        <f t="shared" si="4"/>
        <v>0</v>
      </c>
      <c r="K15" s="34">
        <f t="shared" si="4"/>
        <v>0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34">
        <f t="shared" si="4"/>
        <v>0</v>
      </c>
      <c r="R15" s="34">
        <f t="shared" si="4"/>
        <v>0</v>
      </c>
      <c r="S15" s="34">
        <f t="shared" si="4"/>
        <v>0</v>
      </c>
      <c r="T15" s="34">
        <f t="shared" si="4"/>
        <v>0</v>
      </c>
    </row>
    <row r="16" spans="1:20" ht="33.75" customHeight="1" x14ac:dyDescent="0.25">
      <c r="A16" s="33" t="s">
        <v>105</v>
      </c>
      <c r="B16" s="33" t="s">
        <v>99</v>
      </c>
      <c r="C16" s="33"/>
      <c r="D16" s="41"/>
      <c r="E16" s="34">
        <f t="shared" si="4"/>
        <v>1100520</v>
      </c>
      <c r="F16" s="34">
        <f t="shared" si="4"/>
        <v>1100520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  <c r="Q16" s="34">
        <f t="shared" si="4"/>
        <v>0</v>
      </c>
      <c r="R16" s="34">
        <f t="shared" si="4"/>
        <v>0</v>
      </c>
      <c r="S16" s="34">
        <f t="shared" si="4"/>
        <v>0</v>
      </c>
      <c r="T16" s="34">
        <f t="shared" si="4"/>
        <v>0</v>
      </c>
    </row>
    <row r="17" spans="1:20" ht="33.75" customHeight="1" x14ac:dyDescent="0.25">
      <c r="A17" s="33" t="s">
        <v>122</v>
      </c>
      <c r="B17" s="33" t="s">
        <v>106</v>
      </c>
      <c r="C17" s="33" t="s">
        <v>98</v>
      </c>
      <c r="D17" s="41" t="s">
        <v>80</v>
      </c>
      <c r="E17" s="34">
        <v>1100520</v>
      </c>
      <c r="F17" s="34">
        <v>1100520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N4:N6"/>
    <mergeCell ref="O4:O6"/>
    <mergeCell ref="P4:P6"/>
    <mergeCell ref="Q4:Q6"/>
    <mergeCell ref="R4:R6"/>
  </mergeCells>
  <phoneticPr fontId="24" type="noConversion"/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showGridLines="0" topLeftCell="C1" workbookViewId="0">
      <selection activeCell="B18" sqref="B18"/>
    </sheetView>
  </sheetViews>
  <sheetFormatPr defaultColWidth="9" defaultRowHeight="14.4" x14ac:dyDescent="0.25"/>
  <cols>
    <col min="1" max="1" width="7.77734375" customWidth="1"/>
    <col min="2" max="2" width="5.77734375" customWidth="1"/>
    <col min="3" max="3" width="3.77734375" customWidth="1"/>
    <col min="4" max="4" width="20.77734375" customWidth="1"/>
    <col min="5" max="5" width="13.77734375" customWidth="1"/>
    <col min="6" max="6" width="12.33203125" customWidth="1"/>
    <col min="7" max="9" width="11.77734375" customWidth="1"/>
    <col min="10" max="10" width="5.109375" customWidth="1"/>
    <col min="11" max="11" width="12.33203125" customWidth="1"/>
    <col min="12" max="12" width="11.33203125" customWidth="1"/>
    <col min="13" max="13" width="4.77734375" customWidth="1"/>
    <col min="14" max="14" width="10.6640625" customWidth="1"/>
    <col min="15" max="15" width="11.77734375" customWidth="1"/>
    <col min="16" max="16" width="5.109375" customWidth="1"/>
    <col min="17" max="17" width="11.21875" customWidth="1"/>
    <col min="18" max="18" width="7.21875" customWidth="1"/>
    <col min="19" max="19" width="5.21875" customWidth="1"/>
    <col min="20" max="20" width="7" customWidth="1"/>
    <col min="21" max="21" width="11" customWidth="1"/>
    <col min="22" max="22" width="12.21875" customWidth="1"/>
  </cols>
  <sheetData>
    <row r="1" spans="1:22" ht="13.5" customHeight="1" x14ac:dyDescent="0.25"/>
    <row r="2" spans="1:22" ht="33.75" customHeight="1" x14ac:dyDescent="0.25">
      <c r="A2" s="100" t="s">
        <v>123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21.75" customHeight="1" x14ac:dyDescent="0.25">
      <c r="A3" s="101" t="s">
        <v>59</v>
      </c>
      <c r="B3" s="120"/>
      <c r="C3" s="120"/>
      <c r="D3" s="120"/>
      <c r="E3" s="120"/>
      <c r="V3" t="s">
        <v>2</v>
      </c>
    </row>
    <row r="4" spans="1:22" ht="18" customHeight="1" x14ac:dyDescent="0.25">
      <c r="A4" s="108" t="s">
        <v>72</v>
      </c>
      <c r="B4" s="109"/>
      <c r="C4" s="110"/>
      <c r="D4" s="111" t="s">
        <v>76</v>
      </c>
      <c r="E4" s="111" t="s">
        <v>61</v>
      </c>
      <c r="F4" s="108" t="s">
        <v>124</v>
      </c>
      <c r="G4" s="109"/>
      <c r="H4" s="109"/>
      <c r="I4" s="109"/>
      <c r="J4" s="110"/>
      <c r="K4" s="108" t="s">
        <v>125</v>
      </c>
      <c r="L4" s="109"/>
      <c r="M4" s="109"/>
      <c r="N4" s="109"/>
      <c r="O4" s="109"/>
      <c r="P4" s="109"/>
      <c r="Q4" s="109"/>
      <c r="R4" s="110"/>
      <c r="S4" s="108" t="s">
        <v>126</v>
      </c>
      <c r="T4" s="110"/>
      <c r="U4" s="111" t="s">
        <v>127</v>
      </c>
      <c r="V4" s="111" t="s">
        <v>128</v>
      </c>
    </row>
    <row r="5" spans="1:22" ht="28.5" customHeight="1" x14ac:dyDescent="0.25">
      <c r="A5" s="42" t="s">
        <v>73</v>
      </c>
      <c r="B5" s="42" t="s">
        <v>74</v>
      </c>
      <c r="C5" s="42" t="s">
        <v>75</v>
      </c>
      <c r="D5" s="112"/>
      <c r="E5" s="112"/>
      <c r="F5" s="42" t="s">
        <v>67</v>
      </c>
      <c r="G5" s="42" t="s">
        <v>129</v>
      </c>
      <c r="H5" s="42" t="s">
        <v>130</v>
      </c>
      <c r="I5" s="42" t="s">
        <v>131</v>
      </c>
      <c r="J5" s="42" t="s">
        <v>132</v>
      </c>
      <c r="K5" s="42" t="s">
        <v>67</v>
      </c>
      <c r="L5" s="42" t="s">
        <v>133</v>
      </c>
      <c r="M5" s="42" t="s">
        <v>134</v>
      </c>
      <c r="N5" s="42" t="s">
        <v>135</v>
      </c>
      <c r="O5" s="42" t="s">
        <v>136</v>
      </c>
      <c r="P5" s="42" t="s">
        <v>137</v>
      </c>
      <c r="Q5" s="42" t="s">
        <v>80</v>
      </c>
      <c r="R5" s="42" t="s">
        <v>138</v>
      </c>
      <c r="S5" s="42" t="s">
        <v>67</v>
      </c>
      <c r="T5" s="42" t="s">
        <v>139</v>
      </c>
      <c r="U5" s="112"/>
      <c r="V5" s="112"/>
    </row>
    <row r="6" spans="1:22" s="1" customFormat="1" ht="27" customHeight="1" x14ac:dyDescent="0.25">
      <c r="A6" s="37"/>
      <c r="B6" s="37"/>
      <c r="C6" s="37"/>
      <c r="D6" s="48" t="s">
        <v>67</v>
      </c>
      <c r="E6" s="39">
        <f t="shared" ref="E6:V6" si="0">E7+E10+E13</f>
        <v>14468478.220000001</v>
      </c>
      <c r="F6" s="39">
        <f t="shared" si="0"/>
        <v>9171000</v>
      </c>
      <c r="G6" s="39">
        <f t="shared" si="0"/>
        <v>5551344</v>
      </c>
      <c r="H6" s="39">
        <f t="shared" si="0"/>
        <v>3157044</v>
      </c>
      <c r="I6" s="39">
        <f t="shared" si="0"/>
        <v>462612</v>
      </c>
      <c r="J6" s="39">
        <f t="shared" si="0"/>
        <v>0</v>
      </c>
      <c r="K6" s="39">
        <f t="shared" si="0"/>
        <v>3306194.58</v>
      </c>
      <c r="L6" s="39">
        <f t="shared" si="0"/>
        <v>641970</v>
      </c>
      <c r="M6" s="39">
        <f t="shared" si="0"/>
        <v>0</v>
      </c>
      <c r="N6" s="39">
        <f t="shared" si="0"/>
        <v>96344.58</v>
      </c>
      <c r="O6" s="39">
        <f t="shared" si="0"/>
        <v>1467360</v>
      </c>
      <c r="P6" s="39">
        <f t="shared" si="0"/>
        <v>0</v>
      </c>
      <c r="Q6" s="39">
        <f t="shared" si="0"/>
        <v>1100520</v>
      </c>
      <c r="R6" s="39">
        <f t="shared" si="0"/>
        <v>0</v>
      </c>
      <c r="S6" s="39">
        <f t="shared" si="0"/>
        <v>0</v>
      </c>
      <c r="T6" s="39">
        <f t="shared" si="0"/>
        <v>0</v>
      </c>
      <c r="U6" s="87">
        <f t="shared" si="0"/>
        <v>333080.64</v>
      </c>
      <c r="V6" s="39">
        <f t="shared" si="0"/>
        <v>1658203</v>
      </c>
    </row>
    <row r="7" spans="1:22" ht="27" customHeight="1" x14ac:dyDescent="0.25">
      <c r="A7" s="37" t="s">
        <v>94</v>
      </c>
      <c r="B7" s="37"/>
      <c r="C7" s="37"/>
      <c r="D7" s="92" t="s">
        <v>77</v>
      </c>
      <c r="E7" s="39">
        <f t="shared" ref="E7:N8" si="1">E8</f>
        <v>11900598.220000001</v>
      </c>
      <c r="F7" s="39">
        <f t="shared" si="1"/>
        <v>9171000</v>
      </c>
      <c r="G7" s="39">
        <f t="shared" si="1"/>
        <v>5551344</v>
      </c>
      <c r="H7" s="39">
        <f t="shared" si="1"/>
        <v>3157044</v>
      </c>
      <c r="I7" s="39">
        <f t="shared" si="1"/>
        <v>462612</v>
      </c>
      <c r="J7" s="39">
        <f t="shared" si="1"/>
        <v>0</v>
      </c>
      <c r="K7" s="39">
        <f t="shared" si="1"/>
        <v>738314.58</v>
      </c>
      <c r="L7" s="39">
        <f t="shared" si="1"/>
        <v>641970</v>
      </c>
      <c r="M7" s="39">
        <f t="shared" si="1"/>
        <v>0</v>
      </c>
      <c r="N7" s="39">
        <f t="shared" si="1"/>
        <v>96344.58</v>
      </c>
      <c r="O7" s="39">
        <f t="shared" ref="O7:V8" si="2">O8</f>
        <v>0</v>
      </c>
      <c r="P7" s="39">
        <f t="shared" si="2"/>
        <v>0</v>
      </c>
      <c r="Q7" s="39">
        <f t="shared" si="2"/>
        <v>0</v>
      </c>
      <c r="R7" s="39">
        <f t="shared" si="2"/>
        <v>0</v>
      </c>
      <c r="S7" s="39">
        <f t="shared" si="2"/>
        <v>0</v>
      </c>
      <c r="T7" s="39">
        <f t="shared" si="2"/>
        <v>0</v>
      </c>
      <c r="U7" s="87">
        <f t="shared" si="2"/>
        <v>333080.64</v>
      </c>
      <c r="V7" s="39">
        <f t="shared" si="2"/>
        <v>1658203</v>
      </c>
    </row>
    <row r="8" spans="1:22" ht="27" customHeight="1" x14ac:dyDescent="0.25">
      <c r="A8" s="37" t="s">
        <v>96</v>
      </c>
      <c r="B8" s="37" t="s">
        <v>95</v>
      </c>
      <c r="C8" s="37"/>
      <c r="D8" s="92" t="s">
        <v>140</v>
      </c>
      <c r="E8" s="39">
        <f t="shared" si="1"/>
        <v>11900598.220000001</v>
      </c>
      <c r="F8" s="39">
        <f t="shared" si="1"/>
        <v>9171000</v>
      </c>
      <c r="G8" s="39">
        <f t="shared" si="1"/>
        <v>5551344</v>
      </c>
      <c r="H8" s="39">
        <f t="shared" si="1"/>
        <v>3157044</v>
      </c>
      <c r="I8" s="39">
        <f t="shared" si="1"/>
        <v>462612</v>
      </c>
      <c r="J8" s="39">
        <f t="shared" si="1"/>
        <v>0</v>
      </c>
      <c r="K8" s="39">
        <f t="shared" si="1"/>
        <v>738314.58</v>
      </c>
      <c r="L8" s="39">
        <f t="shared" si="1"/>
        <v>641970</v>
      </c>
      <c r="M8" s="39">
        <f t="shared" si="1"/>
        <v>0</v>
      </c>
      <c r="N8" s="39">
        <f t="shared" si="1"/>
        <v>96344.58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87">
        <f t="shared" si="2"/>
        <v>333080.64</v>
      </c>
      <c r="V8" s="39">
        <f t="shared" si="2"/>
        <v>1658203</v>
      </c>
    </row>
    <row r="9" spans="1:22" ht="27" customHeight="1" x14ac:dyDescent="0.25">
      <c r="A9" s="37" t="s">
        <v>120</v>
      </c>
      <c r="B9" s="37" t="s">
        <v>97</v>
      </c>
      <c r="C9" s="37" t="s">
        <v>98</v>
      </c>
      <c r="D9" s="92" t="s">
        <v>141</v>
      </c>
      <c r="E9" s="39">
        <v>11900598.220000001</v>
      </c>
      <c r="F9" s="39">
        <v>9171000</v>
      </c>
      <c r="G9" s="39">
        <v>5551344</v>
      </c>
      <c r="H9" s="39">
        <v>3157044</v>
      </c>
      <c r="I9" s="39">
        <v>462612</v>
      </c>
      <c r="J9" s="39">
        <v>0</v>
      </c>
      <c r="K9" s="39">
        <v>738314.58</v>
      </c>
      <c r="L9" s="39">
        <v>641970</v>
      </c>
      <c r="M9" s="39">
        <v>0</v>
      </c>
      <c r="N9" s="39">
        <v>96344.58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87">
        <v>333080.64</v>
      </c>
      <c r="V9" s="39">
        <v>1658203</v>
      </c>
    </row>
    <row r="10" spans="1:22" ht="27" customHeight="1" x14ac:dyDescent="0.25">
      <c r="A10" s="37" t="s">
        <v>100</v>
      </c>
      <c r="B10" s="37"/>
      <c r="C10" s="37"/>
      <c r="D10" s="92" t="s">
        <v>79</v>
      </c>
      <c r="E10" s="39">
        <f t="shared" ref="E10:N11" si="3">E11</f>
        <v>1467360</v>
      </c>
      <c r="F10" s="39">
        <f t="shared" si="3"/>
        <v>0</v>
      </c>
      <c r="G10" s="39">
        <f t="shared" si="3"/>
        <v>0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39">
        <f t="shared" si="3"/>
        <v>1467360</v>
      </c>
      <c r="L10" s="39">
        <f t="shared" si="3"/>
        <v>0</v>
      </c>
      <c r="M10" s="39">
        <f t="shared" si="3"/>
        <v>0</v>
      </c>
      <c r="N10" s="39">
        <f t="shared" si="3"/>
        <v>0</v>
      </c>
      <c r="O10" s="39">
        <f t="shared" ref="O10:V11" si="4">O11</f>
        <v>1467360</v>
      </c>
      <c r="P10" s="39">
        <f t="shared" si="4"/>
        <v>0</v>
      </c>
      <c r="Q10" s="39">
        <f t="shared" si="4"/>
        <v>0</v>
      </c>
      <c r="R10" s="39">
        <f t="shared" si="4"/>
        <v>0</v>
      </c>
      <c r="S10" s="39">
        <f t="shared" si="4"/>
        <v>0</v>
      </c>
      <c r="T10" s="39">
        <f t="shared" si="4"/>
        <v>0</v>
      </c>
      <c r="U10" s="87">
        <f t="shared" si="4"/>
        <v>0</v>
      </c>
      <c r="V10" s="39">
        <f t="shared" si="4"/>
        <v>0</v>
      </c>
    </row>
    <row r="11" spans="1:22" ht="27" customHeight="1" x14ac:dyDescent="0.25">
      <c r="A11" s="37" t="s">
        <v>102</v>
      </c>
      <c r="B11" s="37" t="s">
        <v>101</v>
      </c>
      <c r="C11" s="37"/>
      <c r="D11" s="92" t="s">
        <v>142</v>
      </c>
      <c r="E11" s="39">
        <f t="shared" si="3"/>
        <v>1467360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3"/>
        <v>1467360</v>
      </c>
      <c r="L11" s="39">
        <f t="shared" si="3"/>
        <v>0</v>
      </c>
      <c r="M11" s="39">
        <f t="shared" si="3"/>
        <v>0</v>
      </c>
      <c r="N11" s="39">
        <f t="shared" si="3"/>
        <v>0</v>
      </c>
      <c r="O11" s="39">
        <f t="shared" si="4"/>
        <v>1467360</v>
      </c>
      <c r="P11" s="39">
        <f t="shared" si="4"/>
        <v>0</v>
      </c>
      <c r="Q11" s="39">
        <f t="shared" si="4"/>
        <v>0</v>
      </c>
      <c r="R11" s="39">
        <f t="shared" si="4"/>
        <v>0</v>
      </c>
      <c r="S11" s="39">
        <f t="shared" si="4"/>
        <v>0</v>
      </c>
      <c r="T11" s="39">
        <f t="shared" si="4"/>
        <v>0</v>
      </c>
      <c r="U11" s="87">
        <f t="shared" si="4"/>
        <v>0</v>
      </c>
      <c r="V11" s="39">
        <f t="shared" si="4"/>
        <v>0</v>
      </c>
    </row>
    <row r="12" spans="1:22" ht="27" customHeight="1" x14ac:dyDescent="0.25">
      <c r="A12" s="37" t="s">
        <v>121</v>
      </c>
      <c r="B12" s="37" t="s">
        <v>103</v>
      </c>
      <c r="C12" s="37" t="s">
        <v>101</v>
      </c>
      <c r="D12" s="92" t="s">
        <v>143</v>
      </c>
      <c r="E12" s="39">
        <v>1467360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1467360</v>
      </c>
      <c r="L12" s="39">
        <v>0</v>
      </c>
      <c r="M12" s="39">
        <v>0</v>
      </c>
      <c r="N12" s="39">
        <v>0</v>
      </c>
      <c r="O12" s="39">
        <v>1467360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87">
        <v>0</v>
      </c>
      <c r="V12" s="39">
        <v>0</v>
      </c>
    </row>
    <row r="13" spans="1:22" ht="27" customHeight="1" x14ac:dyDescent="0.25">
      <c r="A13" s="37" t="s">
        <v>104</v>
      </c>
      <c r="B13" s="37"/>
      <c r="C13" s="37"/>
      <c r="D13" s="92" t="s">
        <v>80</v>
      </c>
      <c r="E13" s="39">
        <f t="shared" ref="E13:N14" si="5">E14</f>
        <v>1100520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5"/>
        <v>1100520</v>
      </c>
      <c r="L13" s="39">
        <f t="shared" si="5"/>
        <v>0</v>
      </c>
      <c r="M13" s="39">
        <f t="shared" si="5"/>
        <v>0</v>
      </c>
      <c r="N13" s="39">
        <f t="shared" si="5"/>
        <v>0</v>
      </c>
      <c r="O13" s="39">
        <f t="shared" ref="O13:V14" si="6">O14</f>
        <v>0</v>
      </c>
      <c r="P13" s="39">
        <f t="shared" si="6"/>
        <v>0</v>
      </c>
      <c r="Q13" s="39">
        <f t="shared" si="6"/>
        <v>1100520</v>
      </c>
      <c r="R13" s="39">
        <f t="shared" si="6"/>
        <v>0</v>
      </c>
      <c r="S13" s="39">
        <f t="shared" si="6"/>
        <v>0</v>
      </c>
      <c r="T13" s="39">
        <f t="shared" si="6"/>
        <v>0</v>
      </c>
      <c r="U13" s="87">
        <f t="shared" si="6"/>
        <v>0</v>
      </c>
      <c r="V13" s="39">
        <f t="shared" si="6"/>
        <v>0</v>
      </c>
    </row>
    <row r="14" spans="1:22" ht="27" customHeight="1" x14ac:dyDescent="0.25">
      <c r="A14" s="37" t="s">
        <v>105</v>
      </c>
      <c r="B14" s="37" t="s">
        <v>99</v>
      </c>
      <c r="C14" s="37"/>
      <c r="D14" s="92" t="s">
        <v>144</v>
      </c>
      <c r="E14" s="39">
        <f t="shared" si="5"/>
        <v>1100520</v>
      </c>
      <c r="F14" s="39">
        <f t="shared" si="5"/>
        <v>0</v>
      </c>
      <c r="G14" s="39">
        <f t="shared" si="5"/>
        <v>0</v>
      </c>
      <c r="H14" s="39">
        <f t="shared" si="5"/>
        <v>0</v>
      </c>
      <c r="I14" s="39">
        <f t="shared" si="5"/>
        <v>0</v>
      </c>
      <c r="J14" s="39">
        <f t="shared" si="5"/>
        <v>0</v>
      </c>
      <c r="K14" s="39">
        <f t="shared" si="5"/>
        <v>1100520</v>
      </c>
      <c r="L14" s="39">
        <f t="shared" si="5"/>
        <v>0</v>
      </c>
      <c r="M14" s="39">
        <f t="shared" si="5"/>
        <v>0</v>
      </c>
      <c r="N14" s="39">
        <f t="shared" si="5"/>
        <v>0</v>
      </c>
      <c r="O14" s="39">
        <f t="shared" si="6"/>
        <v>0</v>
      </c>
      <c r="P14" s="39">
        <f t="shared" si="6"/>
        <v>0</v>
      </c>
      <c r="Q14" s="39">
        <f t="shared" si="6"/>
        <v>1100520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87">
        <f t="shared" si="6"/>
        <v>0</v>
      </c>
      <c r="V14" s="39">
        <f t="shared" si="6"/>
        <v>0</v>
      </c>
    </row>
    <row r="15" spans="1:22" ht="27" customHeight="1" x14ac:dyDescent="0.25">
      <c r="A15" s="37" t="s">
        <v>122</v>
      </c>
      <c r="B15" s="37" t="s">
        <v>106</v>
      </c>
      <c r="C15" s="37" t="s">
        <v>98</v>
      </c>
      <c r="D15" s="92" t="s">
        <v>145</v>
      </c>
      <c r="E15" s="39">
        <v>1100520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1100520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1100520</v>
      </c>
      <c r="R15" s="39">
        <v>0</v>
      </c>
      <c r="S15" s="39">
        <v>0</v>
      </c>
      <c r="T15" s="39">
        <v>0</v>
      </c>
      <c r="U15" s="87">
        <v>0</v>
      </c>
      <c r="V15" s="39">
        <v>0</v>
      </c>
    </row>
    <row r="22" spans="15:15" x14ac:dyDescent="0.25">
      <c r="O22" s="93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honeticPr fontId="24" type="noConversion"/>
  <printOptions horizontalCentered="1"/>
  <pageMargins left="0.39305555555555599" right="0.39305555555555599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showGridLines="0" workbookViewId="0">
      <selection activeCell="B18" sqref="B18"/>
    </sheetView>
  </sheetViews>
  <sheetFormatPr defaultColWidth="9" defaultRowHeight="14.4" x14ac:dyDescent="0.25"/>
  <cols>
    <col min="1" max="3" width="5.88671875" customWidth="1"/>
    <col min="4" max="4" width="24.109375" customWidth="1"/>
    <col min="5" max="5" width="18.33203125" customWidth="1"/>
    <col min="6" max="6" width="12.33203125" customWidth="1"/>
    <col min="7" max="7" width="12.88671875" customWidth="1"/>
    <col min="8" max="8" width="13.109375" customWidth="1"/>
    <col min="9" max="9" width="12.109375" customWidth="1"/>
    <col min="10" max="10" width="13.33203125" customWidth="1"/>
    <col min="11" max="11" width="13.109375" customWidth="1"/>
    <col min="12" max="13" width="12.44140625" customWidth="1"/>
  </cols>
  <sheetData>
    <row r="1" spans="1:13" ht="13.5" customHeight="1" x14ac:dyDescent="0.25"/>
    <row r="2" spans="1:13" ht="33.75" customHeight="1" x14ac:dyDescent="0.25">
      <c r="A2" s="100" t="s">
        <v>146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1.75" customHeight="1" x14ac:dyDescent="0.25">
      <c r="A3" s="101" t="s">
        <v>59</v>
      </c>
      <c r="B3" s="120"/>
      <c r="C3" s="120"/>
      <c r="D3" s="120"/>
      <c r="E3" s="120"/>
      <c r="M3" s="59" t="s">
        <v>2</v>
      </c>
    </row>
    <row r="4" spans="1:13" ht="22.5" customHeight="1" x14ac:dyDescent="0.25">
      <c r="A4" s="108" t="s">
        <v>72</v>
      </c>
      <c r="B4" s="109"/>
      <c r="C4" s="110"/>
      <c r="D4" s="111" t="s">
        <v>76</v>
      </c>
      <c r="E4" s="111" t="s">
        <v>61</v>
      </c>
      <c r="F4" s="108" t="s">
        <v>108</v>
      </c>
      <c r="G4" s="109"/>
      <c r="H4" s="109"/>
      <c r="I4" s="109"/>
      <c r="J4" s="110"/>
      <c r="K4" s="108" t="s">
        <v>112</v>
      </c>
      <c r="L4" s="109"/>
      <c r="M4" s="110"/>
    </row>
    <row r="5" spans="1:13" ht="43.5" customHeight="1" x14ac:dyDescent="0.25">
      <c r="A5" s="42" t="s">
        <v>73</v>
      </c>
      <c r="B5" s="42" t="s">
        <v>74</v>
      </c>
      <c r="C5" s="42" t="s">
        <v>75</v>
      </c>
      <c r="D5" s="112"/>
      <c r="E5" s="112"/>
      <c r="F5" s="42" t="s">
        <v>67</v>
      </c>
      <c r="G5" s="42" t="s">
        <v>147</v>
      </c>
      <c r="H5" s="42" t="s">
        <v>125</v>
      </c>
      <c r="I5" s="42" t="s">
        <v>80</v>
      </c>
      <c r="J5" s="42" t="s">
        <v>128</v>
      </c>
      <c r="K5" s="42" t="s">
        <v>67</v>
      </c>
      <c r="L5" s="42" t="s">
        <v>83</v>
      </c>
      <c r="M5" s="42" t="s">
        <v>148</v>
      </c>
    </row>
    <row r="6" spans="1:13" s="1" customFormat="1" ht="27" customHeight="1" x14ac:dyDescent="0.25">
      <c r="A6" s="37"/>
      <c r="B6" s="37"/>
      <c r="C6" s="37"/>
      <c r="D6" s="48" t="s">
        <v>67</v>
      </c>
      <c r="E6" s="91">
        <f t="shared" ref="E6:M6" si="0">E7+E10+E13</f>
        <v>14135397.58</v>
      </c>
      <c r="F6" s="91">
        <f t="shared" si="0"/>
        <v>14135397.58</v>
      </c>
      <c r="G6" s="91">
        <f t="shared" si="0"/>
        <v>9171000</v>
      </c>
      <c r="H6" s="91">
        <f t="shared" si="0"/>
        <v>2205674.58</v>
      </c>
      <c r="I6" s="91">
        <f t="shared" si="0"/>
        <v>1100520</v>
      </c>
      <c r="J6" s="91">
        <f t="shared" si="0"/>
        <v>1658203</v>
      </c>
      <c r="K6" s="91">
        <f t="shared" si="0"/>
        <v>0</v>
      </c>
      <c r="L6" s="91">
        <f t="shared" si="0"/>
        <v>0</v>
      </c>
      <c r="M6" s="91">
        <f t="shared" si="0"/>
        <v>0</v>
      </c>
    </row>
    <row r="7" spans="1:13" ht="27" customHeight="1" x14ac:dyDescent="0.25">
      <c r="A7" s="37" t="s">
        <v>94</v>
      </c>
      <c r="B7" s="37"/>
      <c r="C7" s="37"/>
      <c r="D7" s="48" t="s">
        <v>77</v>
      </c>
      <c r="E7" s="91">
        <f t="shared" ref="E7:M8" si="1">E8</f>
        <v>11567517.58</v>
      </c>
      <c r="F7" s="91">
        <f t="shared" si="1"/>
        <v>11567517.58</v>
      </c>
      <c r="G7" s="91">
        <f t="shared" si="1"/>
        <v>9171000</v>
      </c>
      <c r="H7" s="91">
        <f t="shared" si="1"/>
        <v>738314.58</v>
      </c>
      <c r="I7" s="91">
        <f t="shared" si="1"/>
        <v>0</v>
      </c>
      <c r="J7" s="91">
        <f t="shared" si="1"/>
        <v>1658203</v>
      </c>
      <c r="K7" s="91">
        <f t="shared" si="1"/>
        <v>0</v>
      </c>
      <c r="L7" s="91">
        <f t="shared" si="1"/>
        <v>0</v>
      </c>
      <c r="M7" s="91">
        <f t="shared" si="1"/>
        <v>0</v>
      </c>
    </row>
    <row r="8" spans="1:13" ht="27" customHeight="1" x14ac:dyDescent="0.25">
      <c r="A8" s="37" t="s">
        <v>96</v>
      </c>
      <c r="B8" s="37"/>
      <c r="C8" s="37"/>
      <c r="D8" s="48">
        <v>6</v>
      </c>
      <c r="E8" s="91">
        <f t="shared" si="1"/>
        <v>11567517.58</v>
      </c>
      <c r="F8" s="91">
        <f t="shared" si="1"/>
        <v>11567517.58</v>
      </c>
      <c r="G8" s="91">
        <f t="shared" si="1"/>
        <v>9171000</v>
      </c>
      <c r="H8" s="91">
        <f t="shared" si="1"/>
        <v>738314.58</v>
      </c>
      <c r="I8" s="91">
        <f t="shared" si="1"/>
        <v>0</v>
      </c>
      <c r="J8" s="91">
        <f t="shared" si="1"/>
        <v>1658203</v>
      </c>
      <c r="K8" s="91">
        <f t="shared" si="1"/>
        <v>0</v>
      </c>
      <c r="L8" s="91">
        <f t="shared" si="1"/>
        <v>0</v>
      </c>
      <c r="M8" s="91">
        <f t="shared" si="1"/>
        <v>0</v>
      </c>
    </row>
    <row r="9" spans="1:13" ht="27" customHeight="1" x14ac:dyDescent="0.25">
      <c r="A9" s="37" t="s">
        <v>120</v>
      </c>
      <c r="B9" s="37" t="s">
        <v>95</v>
      </c>
      <c r="C9" s="37" t="s">
        <v>98</v>
      </c>
      <c r="D9" s="48" t="s">
        <v>141</v>
      </c>
      <c r="E9" s="91">
        <v>11567517.58</v>
      </c>
      <c r="F9" s="91">
        <v>11567517.58</v>
      </c>
      <c r="G9" s="91">
        <v>9171000</v>
      </c>
      <c r="H9" s="91">
        <v>738314.58</v>
      </c>
      <c r="I9" s="91">
        <v>0</v>
      </c>
      <c r="J9" s="91">
        <v>1658203</v>
      </c>
      <c r="K9" s="91">
        <v>0</v>
      </c>
      <c r="L9" s="91">
        <v>0</v>
      </c>
      <c r="M9" s="91">
        <v>0</v>
      </c>
    </row>
    <row r="10" spans="1:13" ht="27" customHeight="1" x14ac:dyDescent="0.25">
      <c r="A10" s="37" t="s">
        <v>100</v>
      </c>
      <c r="B10" s="37"/>
      <c r="C10" s="37"/>
      <c r="D10" s="48" t="s">
        <v>79</v>
      </c>
      <c r="E10" s="91">
        <f t="shared" ref="E10:M11" si="2">E11</f>
        <v>1467360</v>
      </c>
      <c r="F10" s="91">
        <f t="shared" si="2"/>
        <v>1467360</v>
      </c>
      <c r="G10" s="91">
        <f t="shared" si="2"/>
        <v>0</v>
      </c>
      <c r="H10" s="91">
        <f t="shared" si="2"/>
        <v>1467360</v>
      </c>
      <c r="I10" s="91">
        <f t="shared" si="2"/>
        <v>0</v>
      </c>
      <c r="J10" s="91">
        <f t="shared" si="2"/>
        <v>0</v>
      </c>
      <c r="K10" s="91">
        <f t="shared" si="2"/>
        <v>0</v>
      </c>
      <c r="L10" s="91">
        <f t="shared" si="2"/>
        <v>0</v>
      </c>
      <c r="M10" s="91">
        <f t="shared" si="2"/>
        <v>0</v>
      </c>
    </row>
    <row r="11" spans="1:13" ht="27" customHeight="1" x14ac:dyDescent="0.25">
      <c r="A11" s="37" t="s">
        <v>102</v>
      </c>
      <c r="B11" s="37"/>
      <c r="C11" s="37"/>
      <c r="D11" s="48">
        <v>5</v>
      </c>
      <c r="E11" s="91">
        <f t="shared" si="2"/>
        <v>1467360</v>
      </c>
      <c r="F11" s="91">
        <f t="shared" si="2"/>
        <v>1467360</v>
      </c>
      <c r="G11" s="91">
        <f t="shared" si="2"/>
        <v>0</v>
      </c>
      <c r="H11" s="91">
        <f t="shared" si="2"/>
        <v>1467360</v>
      </c>
      <c r="I11" s="91">
        <f t="shared" si="2"/>
        <v>0</v>
      </c>
      <c r="J11" s="91">
        <f t="shared" si="2"/>
        <v>0</v>
      </c>
      <c r="K11" s="91">
        <f t="shared" si="2"/>
        <v>0</v>
      </c>
      <c r="L11" s="91">
        <f t="shared" si="2"/>
        <v>0</v>
      </c>
      <c r="M11" s="91">
        <f t="shared" si="2"/>
        <v>0</v>
      </c>
    </row>
    <row r="12" spans="1:13" ht="27" customHeight="1" x14ac:dyDescent="0.25">
      <c r="A12" s="37" t="s">
        <v>121</v>
      </c>
      <c r="B12" s="37" t="s">
        <v>101</v>
      </c>
      <c r="C12" s="37" t="s">
        <v>101</v>
      </c>
      <c r="D12" s="48" t="s">
        <v>143</v>
      </c>
      <c r="E12" s="91">
        <v>1467360</v>
      </c>
      <c r="F12" s="91">
        <v>1467360</v>
      </c>
      <c r="G12" s="91">
        <v>0</v>
      </c>
      <c r="H12" s="91">
        <v>1467360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</row>
    <row r="13" spans="1:13" ht="27" customHeight="1" x14ac:dyDescent="0.25">
      <c r="A13" s="37" t="s">
        <v>104</v>
      </c>
      <c r="B13" s="37"/>
      <c r="C13" s="37"/>
      <c r="D13" s="48" t="s">
        <v>80</v>
      </c>
      <c r="E13" s="91">
        <f t="shared" ref="E13:M14" si="3">E14</f>
        <v>1100520</v>
      </c>
      <c r="F13" s="91">
        <f t="shared" si="3"/>
        <v>1100520</v>
      </c>
      <c r="G13" s="91">
        <f t="shared" si="3"/>
        <v>0</v>
      </c>
      <c r="H13" s="91">
        <f t="shared" si="3"/>
        <v>0</v>
      </c>
      <c r="I13" s="91">
        <f t="shared" si="3"/>
        <v>1100520</v>
      </c>
      <c r="J13" s="91">
        <f t="shared" si="3"/>
        <v>0</v>
      </c>
      <c r="K13" s="91">
        <f t="shared" si="3"/>
        <v>0</v>
      </c>
      <c r="L13" s="91">
        <f t="shared" si="3"/>
        <v>0</v>
      </c>
      <c r="M13" s="91">
        <f t="shared" si="3"/>
        <v>0</v>
      </c>
    </row>
    <row r="14" spans="1:13" ht="27" customHeight="1" x14ac:dyDescent="0.25">
      <c r="A14" s="37" t="s">
        <v>105</v>
      </c>
      <c r="B14" s="37"/>
      <c r="C14" s="37"/>
      <c r="D14" s="48">
        <v>2</v>
      </c>
      <c r="E14" s="91">
        <f t="shared" si="3"/>
        <v>1100520</v>
      </c>
      <c r="F14" s="91">
        <f t="shared" si="3"/>
        <v>1100520</v>
      </c>
      <c r="G14" s="91">
        <f t="shared" si="3"/>
        <v>0</v>
      </c>
      <c r="H14" s="91">
        <f t="shared" si="3"/>
        <v>0</v>
      </c>
      <c r="I14" s="91">
        <f t="shared" si="3"/>
        <v>1100520</v>
      </c>
      <c r="J14" s="91">
        <f t="shared" si="3"/>
        <v>0</v>
      </c>
      <c r="K14" s="91">
        <f t="shared" si="3"/>
        <v>0</v>
      </c>
      <c r="L14" s="91">
        <f t="shared" si="3"/>
        <v>0</v>
      </c>
      <c r="M14" s="91">
        <f t="shared" si="3"/>
        <v>0</v>
      </c>
    </row>
    <row r="15" spans="1:13" ht="27" customHeight="1" x14ac:dyDescent="0.25">
      <c r="A15" s="37" t="s">
        <v>122</v>
      </c>
      <c r="B15" s="37" t="s">
        <v>99</v>
      </c>
      <c r="C15" s="37" t="s">
        <v>98</v>
      </c>
      <c r="D15" s="48" t="s">
        <v>145</v>
      </c>
      <c r="E15" s="91">
        <v>1100520</v>
      </c>
      <c r="F15" s="91">
        <v>1100520</v>
      </c>
      <c r="G15" s="91">
        <v>0</v>
      </c>
      <c r="H15" s="91">
        <v>0</v>
      </c>
      <c r="I15" s="91">
        <v>1100520</v>
      </c>
      <c r="J15" s="91">
        <v>0</v>
      </c>
      <c r="K15" s="91">
        <v>0</v>
      </c>
      <c r="L15" s="91">
        <v>0</v>
      </c>
      <c r="M15" s="9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honeticPr fontId="24" type="noConversion"/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"/>
  <sheetViews>
    <sheetView showGridLines="0" topLeftCell="I1" workbookViewId="0">
      <selection activeCell="B18" sqref="B18"/>
    </sheetView>
  </sheetViews>
  <sheetFormatPr defaultColWidth="9" defaultRowHeight="14.4" x14ac:dyDescent="0.25"/>
  <cols>
    <col min="1" max="1" width="5.88671875" customWidth="1"/>
    <col min="2" max="2" width="4.44140625" customWidth="1"/>
    <col min="3" max="3" width="2.77734375" customWidth="1"/>
    <col min="4" max="4" width="8.109375" customWidth="1"/>
    <col min="5" max="5" width="13.109375" customWidth="1"/>
    <col min="6" max="9" width="11.33203125" customWidth="1"/>
    <col min="10" max="11" width="5.6640625" customWidth="1"/>
    <col min="12" max="12" width="11.33203125" customWidth="1"/>
    <col min="13" max="13" width="6" customWidth="1"/>
    <col min="14" max="14" width="11.33203125" customWidth="1"/>
    <col min="15" max="15" width="5.88671875" customWidth="1"/>
    <col min="16" max="16" width="11.33203125" customWidth="1"/>
    <col min="17" max="19" width="7" customWidth="1"/>
    <col min="20" max="21" width="11.33203125" customWidth="1"/>
    <col min="22" max="22" width="6.44140625" customWidth="1"/>
    <col min="23" max="24" width="11.33203125" customWidth="1"/>
    <col min="25" max="32" width="4.33203125" customWidth="1"/>
  </cols>
  <sheetData>
    <row r="1" spans="1:32" ht="13.5" customHeight="1" x14ac:dyDescent="0.25"/>
    <row r="2" spans="1:32" ht="39.75" customHeight="1" x14ac:dyDescent="0.25">
      <c r="A2" s="100" t="s">
        <v>149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32" ht="16.5" customHeight="1" x14ac:dyDescent="0.25">
      <c r="A3" s="118" t="s">
        <v>59</v>
      </c>
      <c r="B3" s="119"/>
      <c r="C3" s="119"/>
      <c r="D3" s="119"/>
      <c r="E3" s="119"/>
      <c r="W3" s="125"/>
      <c r="X3" s="125"/>
      <c r="AF3" t="s">
        <v>2</v>
      </c>
    </row>
    <row r="4" spans="1:32" ht="16.5" customHeight="1" x14ac:dyDescent="0.25">
      <c r="A4" s="126" t="s">
        <v>72</v>
      </c>
      <c r="B4" s="127"/>
      <c r="C4" s="128"/>
      <c r="D4" s="129" t="s">
        <v>76</v>
      </c>
      <c r="E4" s="129" t="s">
        <v>61</v>
      </c>
      <c r="F4" s="121" t="s">
        <v>150</v>
      </c>
      <c r="G4" s="121" t="s">
        <v>151</v>
      </c>
      <c r="H4" s="121" t="s">
        <v>152</v>
      </c>
      <c r="I4" s="129" t="s">
        <v>153</v>
      </c>
      <c r="J4" s="121" t="s">
        <v>154</v>
      </c>
      <c r="K4" s="121" t="s">
        <v>155</v>
      </c>
      <c r="L4" s="121" t="s">
        <v>156</v>
      </c>
      <c r="M4" s="121" t="s">
        <v>157</v>
      </c>
      <c r="N4" s="121" t="s">
        <v>158</v>
      </c>
      <c r="O4" s="123" t="s">
        <v>159</v>
      </c>
      <c r="P4" s="121" t="s">
        <v>160</v>
      </c>
      <c r="Q4" s="121" t="s">
        <v>161</v>
      </c>
      <c r="R4" s="121" t="s">
        <v>162</v>
      </c>
      <c r="S4" s="123" t="s">
        <v>163</v>
      </c>
      <c r="T4" s="121" t="s">
        <v>164</v>
      </c>
      <c r="U4" s="121" t="s">
        <v>165</v>
      </c>
      <c r="V4" s="121" t="s">
        <v>166</v>
      </c>
      <c r="W4" s="121" t="s">
        <v>167</v>
      </c>
      <c r="X4" s="121" t="s">
        <v>168</v>
      </c>
      <c r="Y4" s="105" t="s">
        <v>169</v>
      </c>
      <c r="Z4" s="105" t="s">
        <v>170</v>
      </c>
      <c r="AA4" s="105" t="s">
        <v>171</v>
      </c>
      <c r="AB4" s="105" t="s">
        <v>172</v>
      </c>
      <c r="AC4" s="105" t="s">
        <v>173</v>
      </c>
      <c r="AD4" s="105" t="s">
        <v>174</v>
      </c>
      <c r="AE4" s="105" t="s">
        <v>175</v>
      </c>
      <c r="AF4" s="105" t="s">
        <v>176</v>
      </c>
    </row>
    <row r="5" spans="1:32" ht="18.75" customHeight="1" x14ac:dyDescent="0.25">
      <c r="A5" s="54" t="s">
        <v>73</v>
      </c>
      <c r="B5" s="54" t="s">
        <v>74</v>
      </c>
      <c r="C5" s="54" t="s">
        <v>75</v>
      </c>
      <c r="D5" s="130"/>
      <c r="E5" s="130"/>
      <c r="F5" s="122"/>
      <c r="G5" s="122"/>
      <c r="H5" s="122"/>
      <c r="I5" s="131"/>
      <c r="J5" s="122"/>
      <c r="K5" s="122"/>
      <c r="L5" s="122"/>
      <c r="M5" s="122"/>
      <c r="N5" s="122"/>
      <c r="O5" s="124"/>
      <c r="P5" s="122"/>
      <c r="Q5" s="122"/>
      <c r="R5" s="122"/>
      <c r="S5" s="124"/>
      <c r="T5" s="122"/>
      <c r="U5" s="122"/>
      <c r="V5" s="122"/>
      <c r="W5" s="122"/>
      <c r="X5" s="122"/>
      <c r="Y5" s="106"/>
      <c r="Z5" s="106"/>
      <c r="AA5" s="106"/>
      <c r="AB5" s="106"/>
      <c r="AC5" s="106"/>
      <c r="AD5" s="106"/>
      <c r="AE5" s="106"/>
      <c r="AF5" s="106"/>
    </row>
    <row r="6" spans="1:32" s="1" customFormat="1" ht="27" customHeight="1" x14ac:dyDescent="0.25">
      <c r="A6" s="37"/>
      <c r="B6" s="37"/>
      <c r="C6" s="37"/>
      <c r="D6" s="48" t="s">
        <v>67</v>
      </c>
      <c r="E6" s="86">
        <f t="shared" ref="E6:N8" si="0">E7</f>
        <v>2762960</v>
      </c>
      <c r="F6" s="87">
        <f t="shared" si="0"/>
        <v>342500</v>
      </c>
      <c r="G6" s="87">
        <f t="shared" si="0"/>
        <v>137000</v>
      </c>
      <c r="H6" s="87">
        <f t="shared" si="0"/>
        <v>89100</v>
      </c>
      <c r="I6" s="87">
        <f t="shared" si="0"/>
        <v>200000</v>
      </c>
      <c r="J6" s="87">
        <f t="shared" si="0"/>
        <v>0</v>
      </c>
      <c r="K6" s="87">
        <f t="shared" si="0"/>
        <v>0</v>
      </c>
      <c r="L6" s="87">
        <f t="shared" si="0"/>
        <v>80000</v>
      </c>
      <c r="M6" s="87">
        <f t="shared" si="0"/>
        <v>0</v>
      </c>
      <c r="N6" s="87">
        <f t="shared" si="0"/>
        <v>137000</v>
      </c>
      <c r="O6" s="87">
        <f t="shared" ref="O6:X8" si="1">O7</f>
        <v>0</v>
      </c>
      <c r="P6" s="87">
        <f t="shared" si="1"/>
        <v>266000</v>
      </c>
      <c r="Q6" s="87">
        <f t="shared" si="1"/>
        <v>0</v>
      </c>
      <c r="R6" s="87">
        <f t="shared" si="1"/>
        <v>0</v>
      </c>
      <c r="S6" s="87">
        <f t="shared" si="1"/>
        <v>0</v>
      </c>
      <c r="T6" s="87">
        <f t="shared" si="1"/>
        <v>36400</v>
      </c>
      <c r="U6" s="87">
        <f t="shared" si="1"/>
        <v>114000</v>
      </c>
      <c r="V6" s="87">
        <f t="shared" si="1"/>
        <v>0</v>
      </c>
      <c r="W6" s="87">
        <f t="shared" si="1"/>
        <v>999960</v>
      </c>
      <c r="X6" s="87">
        <f t="shared" si="1"/>
        <v>361000</v>
      </c>
      <c r="Y6" s="87">
        <f t="shared" ref="Y6:AF8" si="2">Y7</f>
        <v>0</v>
      </c>
      <c r="Z6" s="87">
        <f t="shared" si="2"/>
        <v>0</v>
      </c>
      <c r="AA6" s="87">
        <f t="shared" si="2"/>
        <v>0</v>
      </c>
      <c r="AB6" s="87">
        <f t="shared" si="2"/>
        <v>0</v>
      </c>
      <c r="AC6" s="87">
        <f t="shared" si="2"/>
        <v>0</v>
      </c>
      <c r="AD6" s="87">
        <f t="shared" si="2"/>
        <v>0</v>
      </c>
      <c r="AE6" s="87">
        <f t="shared" si="2"/>
        <v>0</v>
      </c>
      <c r="AF6" s="87">
        <f t="shared" si="2"/>
        <v>0</v>
      </c>
    </row>
    <row r="7" spans="1:32" ht="27" customHeight="1" x14ac:dyDescent="0.25">
      <c r="A7" s="37" t="s">
        <v>94</v>
      </c>
      <c r="B7" s="37"/>
      <c r="C7" s="37"/>
      <c r="D7" s="48"/>
      <c r="E7" s="86">
        <f t="shared" si="0"/>
        <v>2762960</v>
      </c>
      <c r="F7" s="87">
        <f t="shared" si="0"/>
        <v>342500</v>
      </c>
      <c r="G7" s="87">
        <f t="shared" si="0"/>
        <v>137000</v>
      </c>
      <c r="H7" s="87">
        <f t="shared" si="0"/>
        <v>89100</v>
      </c>
      <c r="I7" s="87">
        <f t="shared" si="0"/>
        <v>200000</v>
      </c>
      <c r="J7" s="87">
        <f t="shared" si="0"/>
        <v>0</v>
      </c>
      <c r="K7" s="87">
        <f t="shared" si="0"/>
        <v>0</v>
      </c>
      <c r="L7" s="87">
        <f t="shared" si="0"/>
        <v>80000</v>
      </c>
      <c r="M7" s="87">
        <f t="shared" si="0"/>
        <v>0</v>
      </c>
      <c r="N7" s="87">
        <f t="shared" si="0"/>
        <v>137000</v>
      </c>
      <c r="O7" s="87">
        <f t="shared" si="1"/>
        <v>0</v>
      </c>
      <c r="P7" s="87">
        <f t="shared" si="1"/>
        <v>266000</v>
      </c>
      <c r="Q7" s="87">
        <f t="shared" si="1"/>
        <v>0</v>
      </c>
      <c r="R7" s="87">
        <f t="shared" si="1"/>
        <v>0</v>
      </c>
      <c r="S7" s="87">
        <f t="shared" si="1"/>
        <v>0</v>
      </c>
      <c r="T7" s="87">
        <f t="shared" si="1"/>
        <v>36400</v>
      </c>
      <c r="U7" s="87">
        <f t="shared" si="1"/>
        <v>114000</v>
      </c>
      <c r="V7" s="87">
        <f t="shared" si="1"/>
        <v>0</v>
      </c>
      <c r="W7" s="87">
        <f t="shared" si="1"/>
        <v>999960</v>
      </c>
      <c r="X7" s="87">
        <f t="shared" si="1"/>
        <v>361000</v>
      </c>
      <c r="Y7" s="87">
        <f t="shared" si="2"/>
        <v>0</v>
      </c>
      <c r="Z7" s="87">
        <f t="shared" si="2"/>
        <v>0</v>
      </c>
      <c r="AA7" s="87">
        <f t="shared" si="2"/>
        <v>0</v>
      </c>
      <c r="AB7" s="87">
        <f t="shared" si="2"/>
        <v>0</v>
      </c>
      <c r="AC7" s="87">
        <f t="shared" si="2"/>
        <v>0</v>
      </c>
      <c r="AD7" s="87">
        <f t="shared" si="2"/>
        <v>0</v>
      </c>
      <c r="AE7" s="87">
        <f t="shared" si="2"/>
        <v>0</v>
      </c>
      <c r="AF7" s="87">
        <f t="shared" si="2"/>
        <v>0</v>
      </c>
    </row>
    <row r="8" spans="1:32" ht="27" customHeight="1" x14ac:dyDescent="0.25">
      <c r="A8" s="37"/>
      <c r="B8" s="37" t="s">
        <v>95</v>
      </c>
      <c r="C8" s="37"/>
      <c r="D8" s="48"/>
      <c r="E8" s="86">
        <f t="shared" si="0"/>
        <v>2762960</v>
      </c>
      <c r="F8" s="87">
        <f t="shared" si="0"/>
        <v>342500</v>
      </c>
      <c r="G8" s="87">
        <f t="shared" si="0"/>
        <v>137000</v>
      </c>
      <c r="H8" s="87">
        <f t="shared" si="0"/>
        <v>89100</v>
      </c>
      <c r="I8" s="87">
        <f t="shared" si="0"/>
        <v>200000</v>
      </c>
      <c r="J8" s="87">
        <f t="shared" si="0"/>
        <v>0</v>
      </c>
      <c r="K8" s="87">
        <f t="shared" si="0"/>
        <v>0</v>
      </c>
      <c r="L8" s="87">
        <f t="shared" si="0"/>
        <v>80000</v>
      </c>
      <c r="M8" s="87">
        <f t="shared" si="0"/>
        <v>0</v>
      </c>
      <c r="N8" s="87">
        <f t="shared" si="0"/>
        <v>137000</v>
      </c>
      <c r="O8" s="87">
        <f t="shared" si="1"/>
        <v>0</v>
      </c>
      <c r="P8" s="87">
        <f t="shared" si="1"/>
        <v>266000</v>
      </c>
      <c r="Q8" s="87">
        <f t="shared" si="1"/>
        <v>0</v>
      </c>
      <c r="R8" s="87">
        <f t="shared" si="1"/>
        <v>0</v>
      </c>
      <c r="S8" s="87">
        <f t="shared" si="1"/>
        <v>0</v>
      </c>
      <c r="T8" s="87">
        <f t="shared" si="1"/>
        <v>36400</v>
      </c>
      <c r="U8" s="87">
        <f t="shared" si="1"/>
        <v>114000</v>
      </c>
      <c r="V8" s="87">
        <f t="shared" si="1"/>
        <v>0</v>
      </c>
      <c r="W8" s="87">
        <f t="shared" si="1"/>
        <v>999960</v>
      </c>
      <c r="X8" s="87">
        <f t="shared" si="1"/>
        <v>361000</v>
      </c>
      <c r="Y8" s="87">
        <f t="shared" si="2"/>
        <v>0</v>
      </c>
      <c r="Z8" s="87">
        <f t="shared" si="2"/>
        <v>0</v>
      </c>
      <c r="AA8" s="87">
        <f t="shared" si="2"/>
        <v>0</v>
      </c>
      <c r="AB8" s="87">
        <f t="shared" si="2"/>
        <v>0</v>
      </c>
      <c r="AC8" s="87">
        <f t="shared" si="2"/>
        <v>0</v>
      </c>
      <c r="AD8" s="87">
        <f t="shared" si="2"/>
        <v>0</v>
      </c>
      <c r="AE8" s="87">
        <f t="shared" si="2"/>
        <v>0</v>
      </c>
      <c r="AF8" s="87">
        <f t="shared" si="2"/>
        <v>0</v>
      </c>
    </row>
    <row r="9" spans="1:32" ht="27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86">
        <v>2762960</v>
      </c>
      <c r="F9" s="87">
        <v>342500</v>
      </c>
      <c r="G9" s="87">
        <v>137000</v>
      </c>
      <c r="H9" s="87">
        <v>89100</v>
      </c>
      <c r="I9" s="87">
        <v>200000</v>
      </c>
      <c r="J9" s="87">
        <v>0</v>
      </c>
      <c r="K9" s="87">
        <v>0</v>
      </c>
      <c r="L9" s="87">
        <v>80000</v>
      </c>
      <c r="M9" s="87">
        <v>0</v>
      </c>
      <c r="N9" s="87">
        <v>137000</v>
      </c>
      <c r="O9" s="87">
        <v>0</v>
      </c>
      <c r="P9" s="87">
        <v>266000</v>
      </c>
      <c r="Q9" s="87">
        <v>0</v>
      </c>
      <c r="R9" s="87">
        <v>0</v>
      </c>
      <c r="S9" s="87">
        <v>0</v>
      </c>
      <c r="T9" s="87">
        <v>36400</v>
      </c>
      <c r="U9" s="87">
        <v>114000</v>
      </c>
      <c r="V9" s="87">
        <v>0</v>
      </c>
      <c r="W9" s="87">
        <v>999960</v>
      </c>
      <c r="X9" s="87">
        <v>361000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Z4:Z5"/>
    <mergeCell ref="AA4:AA5"/>
    <mergeCell ref="AB4:AB5"/>
    <mergeCell ref="AC4:AC5"/>
    <mergeCell ref="AD4:AD5"/>
  </mergeCells>
  <phoneticPr fontId="24" type="noConversion"/>
  <printOptions horizontalCentered="1"/>
  <pageMargins left="0.55069444444444404" right="0.51180555555555596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showGridLines="0" workbookViewId="0">
      <selection activeCell="B18" sqref="B18"/>
    </sheetView>
  </sheetViews>
  <sheetFormatPr defaultColWidth="9" defaultRowHeight="14.4" x14ac:dyDescent="0.25"/>
  <cols>
    <col min="1" max="1" width="5.88671875" customWidth="1"/>
    <col min="2" max="2" width="6.33203125" customWidth="1"/>
    <col min="3" max="3" width="3.77734375" customWidth="1"/>
    <col min="4" max="4" width="19.77734375" customWidth="1"/>
    <col min="5" max="6" width="15.21875" customWidth="1"/>
    <col min="7" max="8" width="11.77734375" customWidth="1"/>
    <col min="9" max="12" width="6.44140625" customWidth="1"/>
    <col min="13" max="14" width="10.33203125" customWidth="1"/>
    <col min="15" max="16" width="7.77734375" customWidth="1"/>
    <col min="17" max="17" width="5.77734375" customWidth="1"/>
    <col min="19" max="19" width="10.44140625" customWidth="1"/>
  </cols>
  <sheetData>
    <row r="1" spans="1:19" ht="13.5" customHeight="1" x14ac:dyDescent="0.25"/>
    <row r="2" spans="1:19" ht="39.75" customHeight="1" x14ac:dyDescent="0.25">
      <c r="A2" s="100" t="s">
        <v>177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6.5" customHeight="1" x14ac:dyDescent="0.25">
      <c r="A3" s="118" t="s">
        <v>59</v>
      </c>
      <c r="B3" s="119"/>
      <c r="C3" s="119"/>
      <c r="D3" s="119"/>
      <c r="E3" s="119"/>
      <c r="F3" s="53"/>
      <c r="S3" t="s">
        <v>2</v>
      </c>
    </row>
    <row r="4" spans="1:19" ht="16.5" customHeight="1" x14ac:dyDescent="0.25">
      <c r="A4" s="126" t="s">
        <v>72</v>
      </c>
      <c r="B4" s="127"/>
      <c r="C4" s="128"/>
      <c r="D4" s="129" t="s">
        <v>76</v>
      </c>
      <c r="E4" s="129" t="s">
        <v>61</v>
      </c>
      <c r="F4" s="132" t="s">
        <v>109</v>
      </c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08" t="s">
        <v>112</v>
      </c>
      <c r="R4" s="109"/>
      <c r="S4" s="110"/>
    </row>
    <row r="5" spans="1:19" ht="36.75" customHeight="1" x14ac:dyDescent="0.25">
      <c r="A5" s="54" t="s">
        <v>73</v>
      </c>
      <c r="B5" s="54" t="s">
        <v>74</v>
      </c>
      <c r="C5" s="54" t="s">
        <v>75</v>
      </c>
      <c r="D5" s="130"/>
      <c r="E5" s="130"/>
      <c r="F5" s="55" t="s">
        <v>67</v>
      </c>
      <c r="G5" s="56" t="s">
        <v>178</v>
      </c>
      <c r="H5" s="56" t="s">
        <v>160</v>
      </c>
      <c r="I5" s="56" t="s">
        <v>161</v>
      </c>
      <c r="J5" s="35" t="s">
        <v>175</v>
      </c>
      <c r="K5" s="56" t="s">
        <v>162</v>
      </c>
      <c r="L5" s="56" t="s">
        <v>166</v>
      </c>
      <c r="M5" s="56" t="s">
        <v>179</v>
      </c>
      <c r="N5" s="56" t="s">
        <v>180</v>
      </c>
      <c r="O5" s="56" t="s">
        <v>181</v>
      </c>
      <c r="P5" s="56" t="s">
        <v>182</v>
      </c>
      <c r="Q5" s="42" t="s">
        <v>67</v>
      </c>
      <c r="R5" s="42" t="s">
        <v>86</v>
      </c>
      <c r="S5" s="42" t="s">
        <v>148</v>
      </c>
    </row>
    <row r="6" spans="1:19" s="1" customFormat="1" ht="27" customHeight="1" x14ac:dyDescent="0.25">
      <c r="A6" s="37"/>
      <c r="B6" s="37"/>
      <c r="C6" s="37"/>
      <c r="D6" s="48" t="s">
        <v>67</v>
      </c>
      <c r="E6" s="88">
        <f t="shared" ref="E6:S8" si="0">E7</f>
        <v>2762960</v>
      </c>
      <c r="F6" s="88">
        <f t="shared" si="0"/>
        <v>2762960</v>
      </c>
      <c r="G6" s="89">
        <f t="shared" si="0"/>
        <v>1998960</v>
      </c>
      <c r="H6" s="89">
        <f t="shared" si="0"/>
        <v>266000</v>
      </c>
      <c r="I6" s="89">
        <f t="shared" si="0"/>
        <v>0</v>
      </c>
      <c r="J6" s="89">
        <f t="shared" si="0"/>
        <v>0</v>
      </c>
      <c r="K6" s="89">
        <f t="shared" si="0"/>
        <v>0</v>
      </c>
      <c r="L6" s="89">
        <f t="shared" si="0"/>
        <v>0</v>
      </c>
      <c r="M6" s="89">
        <f t="shared" si="0"/>
        <v>137000</v>
      </c>
      <c r="N6" s="89">
        <f t="shared" si="0"/>
        <v>361000</v>
      </c>
      <c r="O6" s="90">
        <f t="shared" si="0"/>
        <v>0</v>
      </c>
      <c r="P6" s="90">
        <f t="shared" si="0"/>
        <v>0</v>
      </c>
      <c r="Q6" s="89">
        <f t="shared" si="0"/>
        <v>0</v>
      </c>
      <c r="R6" s="89">
        <f t="shared" si="0"/>
        <v>0</v>
      </c>
      <c r="S6" s="89">
        <f t="shared" si="0"/>
        <v>0</v>
      </c>
    </row>
    <row r="7" spans="1:19" ht="27" customHeight="1" x14ac:dyDescent="0.25">
      <c r="A7" s="37" t="s">
        <v>94</v>
      </c>
      <c r="B7" s="37"/>
      <c r="C7" s="37"/>
      <c r="D7" s="48"/>
      <c r="E7" s="88">
        <f t="shared" si="0"/>
        <v>2762960</v>
      </c>
      <c r="F7" s="88">
        <f t="shared" si="0"/>
        <v>2762960</v>
      </c>
      <c r="G7" s="89">
        <f t="shared" si="0"/>
        <v>1998960</v>
      </c>
      <c r="H7" s="89">
        <f t="shared" si="0"/>
        <v>266000</v>
      </c>
      <c r="I7" s="89">
        <f t="shared" si="0"/>
        <v>0</v>
      </c>
      <c r="J7" s="89">
        <f t="shared" si="0"/>
        <v>0</v>
      </c>
      <c r="K7" s="89">
        <f t="shared" si="0"/>
        <v>0</v>
      </c>
      <c r="L7" s="89">
        <f t="shared" si="0"/>
        <v>0</v>
      </c>
      <c r="M7" s="89">
        <f t="shared" si="0"/>
        <v>137000</v>
      </c>
      <c r="N7" s="89">
        <f t="shared" si="0"/>
        <v>361000</v>
      </c>
      <c r="O7" s="90">
        <f t="shared" si="0"/>
        <v>0</v>
      </c>
      <c r="P7" s="90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</row>
    <row r="8" spans="1:19" ht="27" customHeight="1" x14ac:dyDescent="0.25">
      <c r="A8" s="37"/>
      <c r="B8" s="37" t="s">
        <v>95</v>
      </c>
      <c r="C8" s="37"/>
      <c r="D8" s="48"/>
      <c r="E8" s="88">
        <f t="shared" si="0"/>
        <v>2762960</v>
      </c>
      <c r="F8" s="88">
        <f t="shared" si="0"/>
        <v>2762960</v>
      </c>
      <c r="G8" s="89">
        <f t="shared" si="0"/>
        <v>1998960</v>
      </c>
      <c r="H8" s="89">
        <f t="shared" si="0"/>
        <v>266000</v>
      </c>
      <c r="I8" s="89">
        <f t="shared" si="0"/>
        <v>0</v>
      </c>
      <c r="J8" s="89">
        <f t="shared" si="0"/>
        <v>0</v>
      </c>
      <c r="K8" s="89">
        <f t="shared" si="0"/>
        <v>0</v>
      </c>
      <c r="L8" s="89">
        <f t="shared" si="0"/>
        <v>0</v>
      </c>
      <c r="M8" s="89">
        <f t="shared" si="0"/>
        <v>137000</v>
      </c>
      <c r="N8" s="89">
        <f t="shared" si="0"/>
        <v>361000</v>
      </c>
      <c r="O8" s="90">
        <f t="shared" si="0"/>
        <v>0</v>
      </c>
      <c r="P8" s="90">
        <f t="shared" si="0"/>
        <v>0</v>
      </c>
      <c r="Q8" s="89">
        <f t="shared" si="0"/>
        <v>0</v>
      </c>
      <c r="R8" s="89">
        <f t="shared" si="0"/>
        <v>0</v>
      </c>
      <c r="S8" s="89">
        <f t="shared" si="0"/>
        <v>0</v>
      </c>
    </row>
    <row r="9" spans="1:19" ht="27" customHeight="1" x14ac:dyDescent="0.25">
      <c r="A9" s="37" t="s">
        <v>96</v>
      </c>
      <c r="B9" s="37" t="s">
        <v>97</v>
      </c>
      <c r="C9" s="37" t="s">
        <v>98</v>
      </c>
      <c r="D9" s="48" t="s">
        <v>77</v>
      </c>
      <c r="E9" s="88">
        <v>2762960</v>
      </c>
      <c r="F9" s="88">
        <v>2762960</v>
      </c>
      <c r="G9" s="89">
        <v>1998960</v>
      </c>
      <c r="H9" s="89">
        <v>266000</v>
      </c>
      <c r="I9" s="89">
        <v>0</v>
      </c>
      <c r="J9" s="89">
        <v>0</v>
      </c>
      <c r="K9" s="89">
        <v>0</v>
      </c>
      <c r="L9" s="89">
        <v>0</v>
      </c>
      <c r="M9" s="89">
        <v>137000</v>
      </c>
      <c r="N9" s="89">
        <v>361000</v>
      </c>
      <c r="O9" s="90">
        <v>0</v>
      </c>
      <c r="P9" s="90">
        <v>0</v>
      </c>
      <c r="Q9" s="89">
        <v>0</v>
      </c>
      <c r="R9" s="89">
        <v>0</v>
      </c>
      <c r="S9" s="8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honeticPr fontId="24" type="noConversion"/>
  <printOptions horizontalCentered="1"/>
  <pageMargins left="0.59027777777777801" right="0.43263888888888902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59</vt:i4>
      </vt:variant>
    </vt:vector>
  </HeadingPairs>
  <TitlesOfParts>
    <vt:vector size="91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  <vt:lpstr>'5-政府采购预算表的复制'!Print_Area</vt:lpstr>
      <vt:lpstr>部门收入总表!Print_Area</vt:lpstr>
      <vt:lpstr>部门支出总表!Print_Area</vt:lpstr>
      <vt:lpstr>财政拨款收支总表!Print_Area</vt:lpstr>
      <vt:lpstr>'基本-个人家庭'!Print_Area</vt:lpstr>
      <vt:lpstr>'基本-个人家庭（政府预算）'!Print_Area</vt:lpstr>
      <vt:lpstr>'基本-工资福利'!Print_Area</vt:lpstr>
      <vt:lpstr>'基本-工资福利（政府预算）'!Print_Area</vt:lpstr>
      <vt:lpstr>'基本-商品和服务支出'!Print_Area</vt:lpstr>
      <vt:lpstr>基金!Print_Area</vt:lpstr>
      <vt:lpstr>'基金（政府预算）'!Print_Area</vt:lpstr>
      <vt:lpstr>'绩效目标-附表'!Print_Area</vt:lpstr>
      <vt:lpstr>绩效目标整体申报!Print_Area</vt:lpstr>
      <vt:lpstr>经费拨款!Print_Area</vt:lpstr>
      <vt:lpstr>'经费拨款（政府预算）'!Print_Area</vt:lpstr>
      <vt:lpstr>三公!Print_Area</vt:lpstr>
      <vt:lpstr>项目绩效目标申报表!Print_Area</vt:lpstr>
      <vt:lpstr>'一般-个人家庭'!Print_Area</vt:lpstr>
      <vt:lpstr>'一般-个人家庭（政府预算）'!Print_Area</vt:lpstr>
      <vt:lpstr>'一般-工资福利'!Print_Area</vt:lpstr>
      <vt:lpstr>'一般-工资福利（政府预算）'!Print_Area</vt:lpstr>
      <vt:lpstr>'一般-商品和服务支出'!Print_Area</vt:lpstr>
      <vt:lpstr>一般预算基本支出表!Print_Area</vt:lpstr>
      <vt:lpstr>一般预算支出表!Print_Area</vt:lpstr>
      <vt:lpstr>'支出分类（政府预算）'!Print_Area</vt:lpstr>
      <vt:lpstr>专户!Print_Area</vt:lpstr>
      <vt:lpstr>'专户（政府预算）'!Print_Area</vt:lpstr>
      <vt:lpstr>专项!Print_Area</vt:lpstr>
      <vt:lpstr>'5-政府采购预算表的复制'!Print_Titles</vt:lpstr>
      <vt:lpstr>部门收入总表!Print_Titles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'基本-个人家庭（政府预算）'!Print_Titles</vt:lpstr>
      <vt:lpstr>'基本-工资福利'!Print_Titles</vt:lpstr>
      <vt:lpstr>'基本-工资福利（政府预算）'!Print_Titles</vt:lpstr>
      <vt:lpstr>'基本-商品和服务支出'!Print_Titles</vt:lpstr>
      <vt:lpstr>'基本-商品和服务支出（政府预算）'!Print_Titles</vt:lpstr>
      <vt:lpstr>基金!Print_Titles</vt:lpstr>
      <vt:lpstr>'基金（政府预算）'!Print_Titles</vt:lpstr>
      <vt:lpstr>'绩效目标-附表'!Print_Titles</vt:lpstr>
      <vt:lpstr>绩效目标整体申报!Print_Titles</vt:lpstr>
      <vt:lpstr>经费拨款!Print_Titles</vt:lpstr>
      <vt:lpstr>'经费拨款（政府预算）'!Print_Titles</vt:lpstr>
      <vt:lpstr>三公!Print_Titles</vt:lpstr>
      <vt:lpstr>项目绩效目标申报表!Print_Titles</vt:lpstr>
      <vt:lpstr>'一般-个人家庭'!Print_Titles</vt:lpstr>
      <vt:lpstr>'一般-个人家庭（政府预算）'!Print_Titles</vt:lpstr>
      <vt:lpstr>'一般-工资福利'!Print_Titles</vt:lpstr>
      <vt:lpstr>'一般-工资福利（政府预算）'!Print_Titles</vt:lpstr>
      <vt:lpstr>'一般-商品和服务支出'!Print_Titles</vt:lpstr>
      <vt:lpstr>'一般-商品和服务支出（政府预算）'!Print_Titles</vt:lpstr>
      <vt:lpstr>一般预算基本支出表!Print_Titles</vt:lpstr>
      <vt:lpstr>一般预算支出表!Print_Titles</vt:lpstr>
      <vt:lpstr>'支出分类（政府预算）'!Print_Titles</vt:lpstr>
      <vt:lpstr>专户!Print_Titles</vt:lpstr>
      <vt:lpstr>'专户（政府预算）'!Print_Titles</vt:lpstr>
      <vt:lpstr>专项!Print_Titles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Windows 用户</cp:lastModifiedBy>
  <cp:lastPrinted>2018-02-07T02:50:00Z</cp:lastPrinted>
  <dcterms:created xsi:type="dcterms:W3CDTF">2018-01-21T05:02:00Z</dcterms:created>
  <dcterms:modified xsi:type="dcterms:W3CDTF">2020-05-29T01:58:01Z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199840</vt:i4>
  </property>
</Properties>
</file>