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440" windowHeight="9630"/>
  </bookViews>
  <sheets>
    <sheet name="分配表" sheetId="1" r:id="rId1"/>
  </sheets>
  <definedNames>
    <definedName name="_xlnm._FilterDatabase" localSheetId="0" hidden="1">分配表!$A$7:$L$7</definedName>
    <definedName name="_xlnm.Print_Area" localSheetId="0">分配表!$A$1:$L$146</definedName>
    <definedName name="_xlnm.Print_Titles" localSheetId="0">分配表!$6:$7</definedName>
  </definedNames>
  <calcPr calcId="145621"/>
</workbook>
</file>

<file path=xl/calcChain.xml><?xml version="1.0" encoding="utf-8"?>
<calcChain xmlns="http://schemas.openxmlformats.org/spreadsheetml/2006/main">
  <c r="D104" i="1" l="1"/>
  <c r="E104" i="1"/>
  <c r="F104" i="1"/>
  <c r="G104" i="1"/>
  <c r="H104" i="1"/>
  <c r="I104" i="1"/>
  <c r="J104" i="1"/>
  <c r="K104" i="1"/>
  <c r="C104" i="1"/>
  <c r="D96" i="1" l="1"/>
  <c r="E96" i="1"/>
  <c r="L96" i="1"/>
  <c r="D92" i="1"/>
  <c r="E92" i="1"/>
  <c r="G92" i="1"/>
  <c r="H92" i="1"/>
  <c r="D57" i="1"/>
  <c r="E57" i="1"/>
  <c r="G57" i="1"/>
  <c r="H57" i="1"/>
  <c r="D36" i="1"/>
  <c r="E36" i="1"/>
  <c r="G36" i="1"/>
  <c r="H36" i="1"/>
  <c r="C58" i="1" l="1"/>
  <c r="H103" i="1" l="1"/>
  <c r="H96" i="1" s="1"/>
  <c r="G103" i="1"/>
  <c r="G96" i="1" s="1"/>
  <c r="D9" i="1" l="1"/>
  <c r="E9" i="1"/>
  <c r="F9" i="1"/>
  <c r="G9" i="1"/>
  <c r="H9" i="1"/>
  <c r="C10" i="1"/>
  <c r="J10" i="1"/>
  <c r="K10" i="1"/>
  <c r="C11" i="1"/>
  <c r="J11" i="1"/>
  <c r="K11" i="1"/>
  <c r="C12" i="1"/>
  <c r="J12" i="1"/>
  <c r="K12" i="1"/>
  <c r="C13" i="1"/>
  <c r="J13" i="1"/>
  <c r="K13" i="1"/>
  <c r="C14" i="1"/>
  <c r="J14" i="1"/>
  <c r="K14" i="1"/>
  <c r="C15" i="1"/>
  <c r="J15" i="1"/>
  <c r="K15" i="1"/>
  <c r="C16" i="1"/>
  <c r="J16" i="1"/>
  <c r="K16" i="1"/>
  <c r="C17" i="1"/>
  <c r="J17" i="1"/>
  <c r="K17" i="1"/>
  <c r="C18" i="1"/>
  <c r="J18" i="1"/>
  <c r="K18" i="1"/>
  <c r="C19" i="1"/>
  <c r="J19" i="1"/>
  <c r="K19" i="1"/>
  <c r="C20" i="1"/>
  <c r="J20" i="1"/>
  <c r="K20" i="1"/>
  <c r="D21" i="1"/>
  <c r="E21" i="1"/>
  <c r="F21" i="1"/>
  <c r="G21" i="1"/>
  <c r="H21" i="1"/>
  <c r="C22" i="1"/>
  <c r="J22" i="1"/>
  <c r="K22" i="1"/>
  <c r="C23" i="1"/>
  <c r="J23" i="1"/>
  <c r="K23" i="1"/>
  <c r="C24" i="1"/>
  <c r="J24" i="1"/>
  <c r="K24" i="1"/>
  <c r="I24" i="1" s="1"/>
  <c r="C25" i="1"/>
  <c r="J25" i="1"/>
  <c r="K25" i="1"/>
  <c r="C26" i="1"/>
  <c r="J26" i="1"/>
  <c r="K26" i="1"/>
  <c r="C27" i="1"/>
  <c r="J27" i="1"/>
  <c r="K27" i="1"/>
  <c r="C28" i="1"/>
  <c r="J28" i="1"/>
  <c r="K28" i="1"/>
  <c r="I28" i="1" s="1"/>
  <c r="C29" i="1"/>
  <c r="J29" i="1"/>
  <c r="K29" i="1"/>
  <c r="C30" i="1"/>
  <c r="J30" i="1"/>
  <c r="K30" i="1"/>
  <c r="C31" i="1"/>
  <c r="J31" i="1"/>
  <c r="K31" i="1"/>
  <c r="C32" i="1"/>
  <c r="J32" i="1"/>
  <c r="K32" i="1"/>
  <c r="I32" i="1" s="1"/>
  <c r="C33" i="1"/>
  <c r="J33" i="1"/>
  <c r="K33" i="1"/>
  <c r="C34" i="1"/>
  <c r="J34" i="1"/>
  <c r="K34" i="1"/>
  <c r="C35" i="1"/>
  <c r="J35" i="1"/>
  <c r="K35" i="1"/>
  <c r="C42" i="1"/>
  <c r="J42" i="1"/>
  <c r="K42" i="1"/>
  <c r="C43" i="1"/>
  <c r="J43" i="1"/>
  <c r="K43" i="1"/>
  <c r="F44" i="1"/>
  <c r="F36" i="1" s="1"/>
  <c r="J44" i="1"/>
  <c r="K44" i="1"/>
  <c r="F45" i="1"/>
  <c r="J45" i="1"/>
  <c r="K45" i="1"/>
  <c r="C46" i="1"/>
  <c r="J46" i="1"/>
  <c r="K46" i="1"/>
  <c r="C37" i="1"/>
  <c r="J37" i="1"/>
  <c r="K37" i="1"/>
  <c r="C38" i="1"/>
  <c r="J38" i="1"/>
  <c r="K38" i="1"/>
  <c r="C39" i="1"/>
  <c r="J39" i="1"/>
  <c r="K39" i="1"/>
  <c r="C40" i="1"/>
  <c r="J40" i="1"/>
  <c r="K40" i="1"/>
  <c r="C41" i="1"/>
  <c r="J41" i="1"/>
  <c r="K41" i="1"/>
  <c r="D47" i="1"/>
  <c r="E47" i="1"/>
  <c r="F47" i="1"/>
  <c r="G47" i="1"/>
  <c r="H47" i="1"/>
  <c r="C48" i="1"/>
  <c r="J48" i="1"/>
  <c r="K48" i="1"/>
  <c r="C54" i="1"/>
  <c r="J54" i="1"/>
  <c r="K54" i="1"/>
  <c r="C52" i="1"/>
  <c r="J52" i="1"/>
  <c r="K52" i="1"/>
  <c r="C53" i="1"/>
  <c r="J53" i="1"/>
  <c r="K53" i="1"/>
  <c r="C55" i="1"/>
  <c r="J55" i="1"/>
  <c r="K55" i="1"/>
  <c r="C49" i="1"/>
  <c r="J49" i="1"/>
  <c r="K49" i="1"/>
  <c r="C50" i="1"/>
  <c r="J50" i="1"/>
  <c r="K50" i="1"/>
  <c r="C51" i="1"/>
  <c r="J51" i="1"/>
  <c r="K51" i="1"/>
  <c r="C56" i="1"/>
  <c r="J56" i="1"/>
  <c r="K56" i="1"/>
  <c r="C59" i="1"/>
  <c r="J59" i="1"/>
  <c r="K59" i="1"/>
  <c r="C60" i="1"/>
  <c r="J60" i="1"/>
  <c r="K60" i="1"/>
  <c r="C61" i="1"/>
  <c r="J61" i="1"/>
  <c r="K61" i="1"/>
  <c r="J58" i="1"/>
  <c r="K58" i="1"/>
  <c r="F62" i="1"/>
  <c r="J62" i="1"/>
  <c r="K62" i="1"/>
  <c r="F63" i="1"/>
  <c r="J63" i="1"/>
  <c r="K63" i="1"/>
  <c r="F64" i="1"/>
  <c r="J64" i="1"/>
  <c r="K64" i="1"/>
  <c r="F65" i="1"/>
  <c r="J65" i="1"/>
  <c r="K65" i="1"/>
  <c r="C66" i="1"/>
  <c r="F66" i="1"/>
  <c r="J66" i="1"/>
  <c r="K66" i="1"/>
  <c r="D67" i="1"/>
  <c r="E67" i="1"/>
  <c r="G67" i="1"/>
  <c r="H67" i="1"/>
  <c r="C68" i="1"/>
  <c r="J68" i="1"/>
  <c r="K68" i="1"/>
  <c r="F75" i="1"/>
  <c r="F67" i="1" s="1"/>
  <c r="J75" i="1"/>
  <c r="K75" i="1"/>
  <c r="C76" i="1"/>
  <c r="J76" i="1"/>
  <c r="K76" i="1"/>
  <c r="C77" i="1"/>
  <c r="J77" i="1"/>
  <c r="K77" i="1"/>
  <c r="C78" i="1"/>
  <c r="J78" i="1"/>
  <c r="K78" i="1"/>
  <c r="C79" i="1"/>
  <c r="J79" i="1"/>
  <c r="K79" i="1"/>
  <c r="C80" i="1"/>
  <c r="J80" i="1"/>
  <c r="K80" i="1"/>
  <c r="C69" i="1"/>
  <c r="J69" i="1"/>
  <c r="K69" i="1"/>
  <c r="C70" i="1"/>
  <c r="J70" i="1"/>
  <c r="K70" i="1"/>
  <c r="C71" i="1"/>
  <c r="J71" i="1"/>
  <c r="K71" i="1"/>
  <c r="C72" i="1"/>
  <c r="J72" i="1"/>
  <c r="K72" i="1"/>
  <c r="C73" i="1"/>
  <c r="J73" i="1"/>
  <c r="K73" i="1"/>
  <c r="C74" i="1"/>
  <c r="J74" i="1"/>
  <c r="K74" i="1"/>
  <c r="D81" i="1"/>
  <c r="E81" i="1"/>
  <c r="G81" i="1"/>
  <c r="H81" i="1"/>
  <c r="C82" i="1"/>
  <c r="J82" i="1"/>
  <c r="K82" i="1"/>
  <c r="C83" i="1"/>
  <c r="J83" i="1"/>
  <c r="K83" i="1"/>
  <c r="C84" i="1"/>
  <c r="J84" i="1"/>
  <c r="K84" i="1"/>
  <c r="C85" i="1"/>
  <c r="J85" i="1"/>
  <c r="K85" i="1"/>
  <c r="C86" i="1"/>
  <c r="J86" i="1"/>
  <c r="K86" i="1"/>
  <c r="F87" i="1"/>
  <c r="F81" i="1" s="1"/>
  <c r="J87" i="1"/>
  <c r="K87" i="1"/>
  <c r="C88" i="1"/>
  <c r="J88" i="1"/>
  <c r="K88" i="1"/>
  <c r="C89" i="1"/>
  <c r="J89" i="1"/>
  <c r="K89" i="1"/>
  <c r="C90" i="1"/>
  <c r="J90" i="1"/>
  <c r="K90" i="1"/>
  <c r="C91" i="1"/>
  <c r="J91" i="1"/>
  <c r="K91" i="1"/>
  <c r="C93" i="1"/>
  <c r="J93" i="1"/>
  <c r="K93" i="1"/>
  <c r="K92" i="1" s="1"/>
  <c r="C94" i="1"/>
  <c r="J94" i="1"/>
  <c r="K94" i="1"/>
  <c r="C95" i="1"/>
  <c r="F95" i="1"/>
  <c r="F92" i="1" s="1"/>
  <c r="J95" i="1"/>
  <c r="K95" i="1"/>
  <c r="C97" i="1"/>
  <c r="J97" i="1"/>
  <c r="K97" i="1"/>
  <c r="C100" i="1"/>
  <c r="J100" i="1"/>
  <c r="K100" i="1"/>
  <c r="C101" i="1"/>
  <c r="J101" i="1"/>
  <c r="K101" i="1"/>
  <c r="C98" i="1"/>
  <c r="J98" i="1"/>
  <c r="K98" i="1"/>
  <c r="C99" i="1"/>
  <c r="J99" i="1"/>
  <c r="K99" i="1"/>
  <c r="C102" i="1"/>
  <c r="J102" i="1"/>
  <c r="K102" i="1"/>
  <c r="C103" i="1"/>
  <c r="F103" i="1"/>
  <c r="F96" i="1" s="1"/>
  <c r="J103" i="1"/>
  <c r="K103" i="1"/>
  <c r="C106" i="1"/>
  <c r="J106" i="1"/>
  <c r="K106" i="1"/>
  <c r="C108" i="1"/>
  <c r="J108" i="1"/>
  <c r="K108" i="1"/>
  <c r="C109" i="1"/>
  <c r="J109" i="1"/>
  <c r="K109" i="1"/>
  <c r="F110" i="1"/>
  <c r="J110" i="1"/>
  <c r="K110" i="1"/>
  <c r="F111" i="1"/>
  <c r="J111" i="1"/>
  <c r="K111" i="1"/>
  <c r="F112" i="1"/>
  <c r="J112" i="1"/>
  <c r="K112" i="1"/>
  <c r="C113" i="1"/>
  <c r="J113" i="1"/>
  <c r="K113" i="1"/>
  <c r="C114" i="1"/>
  <c r="J114" i="1"/>
  <c r="K114" i="1"/>
  <c r="C107" i="1"/>
  <c r="J107" i="1"/>
  <c r="K107" i="1"/>
  <c r="C115" i="1"/>
  <c r="J115" i="1"/>
  <c r="K115" i="1"/>
  <c r="D116" i="1"/>
  <c r="E116" i="1"/>
  <c r="G116" i="1"/>
  <c r="H116" i="1"/>
  <c r="C117" i="1"/>
  <c r="J117" i="1"/>
  <c r="K117" i="1"/>
  <c r="C118" i="1"/>
  <c r="F118" i="1"/>
  <c r="F116" i="1" s="1"/>
  <c r="J118" i="1"/>
  <c r="K118" i="1"/>
  <c r="D119" i="1"/>
  <c r="E119" i="1"/>
  <c r="G119" i="1"/>
  <c r="H119" i="1"/>
  <c r="C120" i="1"/>
  <c r="J120" i="1"/>
  <c r="K120" i="1"/>
  <c r="C121" i="1"/>
  <c r="J121" i="1"/>
  <c r="K121" i="1"/>
  <c r="I121" i="1" s="1"/>
  <c r="F122" i="1"/>
  <c r="J122" i="1"/>
  <c r="K122" i="1"/>
  <c r="F123" i="1"/>
  <c r="J123" i="1"/>
  <c r="K123" i="1"/>
  <c r="F124" i="1"/>
  <c r="J124" i="1"/>
  <c r="K124" i="1"/>
  <c r="F125" i="1"/>
  <c r="J125" i="1"/>
  <c r="K125" i="1"/>
  <c r="I125" i="1" s="1"/>
  <c r="F126" i="1"/>
  <c r="J126" i="1"/>
  <c r="K126" i="1"/>
  <c r="F127" i="1"/>
  <c r="J127" i="1"/>
  <c r="K127" i="1"/>
  <c r="C128" i="1"/>
  <c r="F128" i="1"/>
  <c r="J128" i="1"/>
  <c r="K128" i="1"/>
  <c r="C129" i="1"/>
  <c r="J129" i="1"/>
  <c r="K129" i="1"/>
  <c r="D130" i="1"/>
  <c r="E130" i="1"/>
  <c r="G130" i="1"/>
  <c r="H130" i="1"/>
  <c r="C131" i="1"/>
  <c r="J131" i="1"/>
  <c r="K131" i="1"/>
  <c r="I131" i="1" s="1"/>
  <c r="C132" i="1"/>
  <c r="J132" i="1"/>
  <c r="K132" i="1"/>
  <c r="C133" i="1"/>
  <c r="J133" i="1"/>
  <c r="K133" i="1"/>
  <c r="C134" i="1"/>
  <c r="F134" i="1"/>
  <c r="J134" i="1"/>
  <c r="K134" i="1"/>
  <c r="F135" i="1"/>
  <c r="J135" i="1"/>
  <c r="K135" i="1"/>
  <c r="C136" i="1"/>
  <c r="F136" i="1"/>
  <c r="J136" i="1"/>
  <c r="K136" i="1"/>
  <c r="D137" i="1"/>
  <c r="E137" i="1"/>
  <c r="G137" i="1"/>
  <c r="H137" i="1"/>
  <c r="C138" i="1"/>
  <c r="J138" i="1"/>
  <c r="K138" i="1"/>
  <c r="C139" i="1"/>
  <c r="F139" i="1"/>
  <c r="J139" i="1"/>
  <c r="K139" i="1"/>
  <c r="C140" i="1"/>
  <c r="J140" i="1"/>
  <c r="K140" i="1"/>
  <c r="C141" i="1"/>
  <c r="F141" i="1"/>
  <c r="J141" i="1"/>
  <c r="K141" i="1"/>
  <c r="C142" i="1"/>
  <c r="F142" i="1"/>
  <c r="J142" i="1"/>
  <c r="K142" i="1"/>
  <c r="C143" i="1"/>
  <c r="J143" i="1"/>
  <c r="K143" i="1"/>
  <c r="C144" i="1"/>
  <c r="F144" i="1"/>
  <c r="J144" i="1"/>
  <c r="K144" i="1"/>
  <c r="C145" i="1"/>
  <c r="J145" i="1"/>
  <c r="K145" i="1"/>
  <c r="C146" i="1"/>
  <c r="J146" i="1"/>
  <c r="K146" i="1"/>
  <c r="C57" i="1" l="1"/>
  <c r="F57" i="1"/>
  <c r="J92" i="1"/>
  <c r="C36" i="1"/>
  <c r="K57" i="1"/>
  <c r="J57" i="1"/>
  <c r="K96" i="1"/>
  <c r="K36" i="1"/>
  <c r="J96" i="1"/>
  <c r="J36" i="1"/>
  <c r="I143" i="1"/>
  <c r="I133" i="1"/>
  <c r="I127" i="1"/>
  <c r="I123" i="1"/>
  <c r="I34" i="1"/>
  <c r="I30" i="1"/>
  <c r="I26" i="1"/>
  <c r="I22" i="1"/>
  <c r="I141" i="1"/>
  <c r="I140" i="1"/>
  <c r="C119" i="1"/>
  <c r="I91" i="1"/>
  <c r="I87" i="1"/>
  <c r="I83" i="1"/>
  <c r="I41" i="1"/>
  <c r="I37" i="1"/>
  <c r="I43" i="1"/>
  <c r="C81" i="1"/>
  <c r="I88" i="1"/>
  <c r="I84" i="1"/>
  <c r="I145" i="1"/>
  <c r="I135" i="1"/>
  <c r="I129" i="1"/>
  <c r="I89" i="1"/>
  <c r="I85" i="1"/>
  <c r="I39" i="1"/>
  <c r="I45" i="1"/>
  <c r="I90" i="1"/>
  <c r="I86" i="1"/>
  <c r="I82" i="1"/>
  <c r="I107" i="1"/>
  <c r="I111" i="1"/>
  <c r="I99" i="1"/>
  <c r="I97" i="1"/>
  <c r="I72" i="1"/>
  <c r="I80" i="1"/>
  <c r="I76" i="1"/>
  <c r="I63" i="1"/>
  <c r="I51" i="1"/>
  <c r="I53" i="1"/>
  <c r="I118" i="1"/>
  <c r="I117" i="1"/>
  <c r="I113" i="1"/>
  <c r="I109" i="1"/>
  <c r="I106" i="1"/>
  <c r="I101" i="1"/>
  <c r="I74" i="1"/>
  <c r="I70" i="1"/>
  <c r="I78" i="1"/>
  <c r="I68" i="1"/>
  <c r="I65" i="1"/>
  <c r="I58" i="1"/>
  <c r="I49" i="1"/>
  <c r="I54" i="1"/>
  <c r="C47" i="1"/>
  <c r="I124" i="1"/>
  <c r="I120" i="1"/>
  <c r="I56" i="1"/>
  <c r="I55" i="1"/>
  <c r="I18" i="1"/>
  <c r="I14" i="1"/>
  <c r="I10" i="1"/>
  <c r="I142" i="1"/>
  <c r="I139" i="1"/>
  <c r="I126" i="1"/>
  <c r="I122" i="1"/>
  <c r="C116" i="1"/>
  <c r="I94" i="1"/>
  <c r="C92" i="1"/>
  <c r="I60" i="1"/>
  <c r="I50" i="1"/>
  <c r="I52" i="1"/>
  <c r="I20" i="1"/>
  <c r="I16" i="1"/>
  <c r="I12" i="1"/>
  <c r="D8" i="1"/>
  <c r="I103" i="1"/>
  <c r="C21" i="1"/>
  <c r="H8" i="1"/>
  <c r="G8" i="1"/>
  <c r="C130" i="1"/>
  <c r="E8" i="1"/>
  <c r="K137" i="1"/>
  <c r="K81" i="1"/>
  <c r="I146" i="1"/>
  <c r="F137" i="1"/>
  <c r="I138" i="1"/>
  <c r="I132" i="1"/>
  <c r="I115" i="1"/>
  <c r="I112" i="1"/>
  <c r="I108" i="1"/>
  <c r="I98" i="1"/>
  <c r="I95" i="1"/>
  <c r="I93" i="1"/>
  <c r="J81" i="1"/>
  <c r="I73" i="1"/>
  <c r="I69" i="1"/>
  <c r="I77" i="1"/>
  <c r="K67" i="1"/>
  <c r="I66" i="1"/>
  <c r="I64" i="1"/>
  <c r="I61" i="1"/>
  <c r="K47" i="1"/>
  <c r="I38" i="1"/>
  <c r="I44" i="1"/>
  <c r="I35" i="1"/>
  <c r="I31" i="1"/>
  <c r="I27" i="1"/>
  <c r="I23" i="1"/>
  <c r="J21" i="1"/>
  <c r="I19" i="1"/>
  <c r="I15" i="1"/>
  <c r="I11" i="1"/>
  <c r="C9" i="1"/>
  <c r="K119" i="1"/>
  <c r="J47" i="1"/>
  <c r="I144" i="1"/>
  <c r="I136" i="1"/>
  <c r="I134" i="1"/>
  <c r="I128" i="1"/>
  <c r="K116" i="1"/>
  <c r="I114" i="1"/>
  <c r="I110" i="1"/>
  <c r="I102" i="1"/>
  <c r="I100" i="1"/>
  <c r="I71" i="1"/>
  <c r="I79" i="1"/>
  <c r="I75" i="1"/>
  <c r="C67" i="1"/>
  <c r="I62" i="1"/>
  <c r="I59" i="1"/>
  <c r="I48" i="1"/>
  <c r="I40" i="1"/>
  <c r="I46" i="1"/>
  <c r="I42" i="1"/>
  <c r="I33" i="1"/>
  <c r="I29" i="1"/>
  <c r="I25" i="1"/>
  <c r="I17" i="1"/>
  <c r="I13" i="1"/>
  <c r="K9" i="1"/>
  <c r="J119" i="1"/>
  <c r="K130" i="1"/>
  <c r="C137" i="1"/>
  <c r="J130" i="1"/>
  <c r="F119" i="1"/>
  <c r="J67" i="1"/>
  <c r="C96" i="1"/>
  <c r="J137" i="1"/>
  <c r="F130" i="1"/>
  <c r="J116" i="1"/>
  <c r="K21" i="1"/>
  <c r="J9" i="1"/>
  <c r="I92" i="1" l="1"/>
  <c r="I96" i="1"/>
  <c r="I36" i="1"/>
  <c r="I57" i="1"/>
  <c r="I81" i="1"/>
  <c r="I119" i="1"/>
  <c r="I9" i="1"/>
  <c r="I116" i="1"/>
  <c r="I21" i="1"/>
  <c r="I137" i="1"/>
  <c r="I47" i="1"/>
  <c r="I67" i="1"/>
  <c r="F8" i="1"/>
  <c r="K8" i="1"/>
  <c r="I130" i="1"/>
  <c r="C8" i="1"/>
  <c r="J8" i="1"/>
  <c r="I8" i="1" l="1"/>
</calcChain>
</file>

<file path=xl/sharedStrings.xml><?xml version="1.0" encoding="utf-8"?>
<sst xmlns="http://schemas.openxmlformats.org/spreadsheetml/2006/main" count="174" uniqueCount="167">
  <si>
    <t>龙山县</t>
    <phoneticPr fontId="3" type="noConversion"/>
  </si>
  <si>
    <t>永顺县</t>
    <phoneticPr fontId="3" type="noConversion"/>
  </si>
  <si>
    <t>古丈县</t>
    <phoneticPr fontId="3" type="noConversion"/>
  </si>
  <si>
    <t>保靖县</t>
    <phoneticPr fontId="3" type="noConversion"/>
  </si>
  <si>
    <t>花垣县</t>
    <phoneticPr fontId="3" type="noConversion"/>
  </si>
  <si>
    <t>凤凰县</t>
    <phoneticPr fontId="3" type="noConversion"/>
  </si>
  <si>
    <t>泸溪县</t>
    <phoneticPr fontId="3" type="noConversion"/>
  </si>
  <si>
    <t>吉首市</t>
    <phoneticPr fontId="3" type="noConversion"/>
  </si>
  <si>
    <t>湘西州小计</t>
    <phoneticPr fontId="3" type="noConversion"/>
  </si>
  <si>
    <t>湘西自治州</t>
  </si>
  <si>
    <t>双峰县</t>
    <phoneticPr fontId="3" type="noConversion"/>
  </si>
  <si>
    <t>新化县</t>
    <phoneticPr fontId="3" type="noConversion"/>
  </si>
  <si>
    <t>经核实，2018-2019学年，涟源市上报义务教育学段支教教师17人，实际拨付补助资金34万元，但其实际派出支教教师13人，只需拨付补助资金26万元，建议此次预安排涟源市2019-2020学年补助资金32万元，同时核减其2018-2019学年补助资金8万元，此次实际拨付补助资金24万元。</t>
    <phoneticPr fontId="3" type="noConversion"/>
  </si>
  <si>
    <t>涟源市</t>
    <phoneticPr fontId="3" type="noConversion"/>
  </si>
  <si>
    <t>冷水江市</t>
    <phoneticPr fontId="3" type="noConversion"/>
  </si>
  <si>
    <t>娄星区</t>
    <phoneticPr fontId="3" type="noConversion"/>
  </si>
  <si>
    <t>娄底市小计</t>
    <phoneticPr fontId="3" type="noConversion"/>
  </si>
  <si>
    <t>娄底市</t>
  </si>
  <si>
    <t>洪江区</t>
    <phoneticPr fontId="3" type="noConversion"/>
  </si>
  <si>
    <t>洪江市</t>
    <phoneticPr fontId="3" type="noConversion"/>
  </si>
  <si>
    <t>溆浦县</t>
    <phoneticPr fontId="3" type="noConversion"/>
  </si>
  <si>
    <t>沅陵县</t>
    <phoneticPr fontId="3" type="noConversion"/>
  </si>
  <si>
    <t>会同县</t>
    <phoneticPr fontId="3" type="noConversion"/>
  </si>
  <si>
    <t>中方县</t>
    <phoneticPr fontId="3" type="noConversion"/>
  </si>
  <si>
    <t>芷江县</t>
    <phoneticPr fontId="3" type="noConversion"/>
  </si>
  <si>
    <t>靖州县</t>
    <phoneticPr fontId="3" type="noConversion"/>
  </si>
  <si>
    <t>鹤城区</t>
    <phoneticPr fontId="3" type="noConversion"/>
  </si>
  <si>
    <t>怀化市小计</t>
    <phoneticPr fontId="3" type="noConversion"/>
  </si>
  <si>
    <t>怀化市</t>
  </si>
  <si>
    <t>新田县</t>
    <phoneticPr fontId="3" type="noConversion"/>
  </si>
  <si>
    <t>宁远县</t>
    <phoneticPr fontId="3" type="noConversion"/>
  </si>
  <si>
    <t>永州市小计</t>
    <phoneticPr fontId="3" type="noConversion"/>
  </si>
  <si>
    <t>永州市</t>
  </si>
  <si>
    <t>资兴市</t>
    <phoneticPr fontId="3" type="noConversion"/>
  </si>
  <si>
    <t>苏仙区</t>
    <phoneticPr fontId="3" type="noConversion"/>
  </si>
  <si>
    <t>嘉禾县</t>
    <phoneticPr fontId="3" type="noConversion"/>
  </si>
  <si>
    <t>桂阳县</t>
    <phoneticPr fontId="3" type="noConversion"/>
  </si>
  <si>
    <t>汝城县</t>
    <phoneticPr fontId="3" type="noConversion"/>
  </si>
  <si>
    <t>宜章县</t>
    <phoneticPr fontId="3" type="noConversion"/>
  </si>
  <si>
    <t>安仁县</t>
    <phoneticPr fontId="3" type="noConversion"/>
  </si>
  <si>
    <t>临武县</t>
    <phoneticPr fontId="3" type="noConversion"/>
  </si>
  <si>
    <t>永兴县</t>
    <phoneticPr fontId="3" type="noConversion"/>
  </si>
  <si>
    <t>北湖区</t>
    <phoneticPr fontId="3" type="noConversion"/>
  </si>
  <si>
    <t>郴州市小计</t>
    <phoneticPr fontId="3" type="noConversion"/>
  </si>
  <si>
    <t>郴州市</t>
  </si>
  <si>
    <t>安化县</t>
    <phoneticPr fontId="3" type="noConversion"/>
  </si>
  <si>
    <t>沅江市</t>
    <phoneticPr fontId="3" type="noConversion"/>
  </si>
  <si>
    <t>赫山区</t>
    <phoneticPr fontId="3" type="noConversion"/>
  </si>
  <si>
    <t>资阳区</t>
    <phoneticPr fontId="3" type="noConversion"/>
  </si>
  <si>
    <t>桃江县</t>
    <phoneticPr fontId="3" type="noConversion"/>
  </si>
  <si>
    <t>南县</t>
    <phoneticPr fontId="3" type="noConversion"/>
  </si>
  <si>
    <t>益阳市小计</t>
    <phoneticPr fontId="3" type="noConversion"/>
  </si>
  <si>
    <t>益阳市</t>
  </si>
  <si>
    <t>桑植县</t>
    <phoneticPr fontId="3" type="noConversion"/>
  </si>
  <si>
    <t>永定区</t>
    <phoneticPr fontId="3" type="noConversion"/>
  </si>
  <si>
    <t>张家界市小计</t>
    <phoneticPr fontId="3" type="noConversion"/>
  </si>
  <si>
    <t>张家界市</t>
  </si>
  <si>
    <t>津市市</t>
    <phoneticPr fontId="3" type="noConversion"/>
  </si>
  <si>
    <t>安乡县</t>
    <phoneticPr fontId="3" type="noConversion"/>
  </si>
  <si>
    <t>桃源县</t>
    <phoneticPr fontId="3" type="noConversion"/>
  </si>
  <si>
    <t>临澧县</t>
    <phoneticPr fontId="3" type="noConversion"/>
  </si>
  <si>
    <t>石门县</t>
    <phoneticPr fontId="3" type="noConversion"/>
  </si>
  <si>
    <t>澧县</t>
    <phoneticPr fontId="3" type="noConversion"/>
  </si>
  <si>
    <t>汉寿县</t>
    <phoneticPr fontId="3" type="noConversion"/>
  </si>
  <si>
    <t>鼎城区</t>
    <phoneticPr fontId="3" type="noConversion"/>
  </si>
  <si>
    <t>武陵区</t>
    <phoneticPr fontId="3" type="noConversion"/>
  </si>
  <si>
    <t>常德市小计</t>
    <phoneticPr fontId="3" type="noConversion"/>
  </si>
  <si>
    <t>常德市</t>
  </si>
  <si>
    <t>南湖新区</t>
    <phoneticPr fontId="3" type="noConversion"/>
  </si>
  <si>
    <t>经济技术开发区</t>
    <phoneticPr fontId="3" type="noConversion"/>
  </si>
  <si>
    <t>屈原管理区</t>
    <phoneticPr fontId="3" type="noConversion"/>
  </si>
  <si>
    <t>君山区</t>
    <phoneticPr fontId="3" type="noConversion"/>
  </si>
  <si>
    <t>云溪区</t>
    <phoneticPr fontId="3" type="noConversion"/>
  </si>
  <si>
    <t>岳阳楼区</t>
    <phoneticPr fontId="3" type="noConversion"/>
  </si>
  <si>
    <t>汨罗市</t>
    <phoneticPr fontId="3" type="noConversion"/>
  </si>
  <si>
    <t>临湘市</t>
    <phoneticPr fontId="3" type="noConversion"/>
  </si>
  <si>
    <t>湘阴县</t>
    <phoneticPr fontId="3" type="noConversion"/>
  </si>
  <si>
    <t>华容县</t>
    <phoneticPr fontId="3" type="noConversion"/>
  </si>
  <si>
    <t>岳阳县</t>
    <phoneticPr fontId="3" type="noConversion"/>
  </si>
  <si>
    <t>平江县</t>
    <phoneticPr fontId="3" type="noConversion"/>
  </si>
  <si>
    <t>岳阳市小计</t>
    <phoneticPr fontId="3" type="noConversion"/>
  </si>
  <si>
    <t>岳阳市</t>
  </si>
  <si>
    <t>隆回县</t>
    <phoneticPr fontId="3" type="noConversion"/>
  </si>
  <si>
    <t>新邵县</t>
    <phoneticPr fontId="3" type="noConversion"/>
  </si>
  <si>
    <t>城步县</t>
    <phoneticPr fontId="3" type="noConversion"/>
  </si>
  <si>
    <t>绥宁县</t>
    <phoneticPr fontId="3" type="noConversion"/>
  </si>
  <si>
    <t>北塔区</t>
    <phoneticPr fontId="3" type="noConversion"/>
  </si>
  <si>
    <t>双清区</t>
    <phoneticPr fontId="3" type="noConversion"/>
  </si>
  <si>
    <t>大祥区</t>
    <phoneticPr fontId="3" type="noConversion"/>
  </si>
  <si>
    <t>邵阳市</t>
  </si>
  <si>
    <t>韶山市</t>
    <phoneticPr fontId="3" type="noConversion"/>
  </si>
  <si>
    <t>九华经开区</t>
    <phoneticPr fontId="3" type="noConversion"/>
  </si>
  <si>
    <t>雨湖区</t>
    <phoneticPr fontId="3" type="noConversion"/>
  </si>
  <si>
    <t>昭山示范区</t>
    <phoneticPr fontId="3" type="noConversion"/>
  </si>
  <si>
    <t>湘潭县</t>
    <phoneticPr fontId="3" type="noConversion"/>
  </si>
  <si>
    <t>高新区</t>
    <phoneticPr fontId="3" type="noConversion"/>
  </si>
  <si>
    <t>岳塘区</t>
    <phoneticPr fontId="3" type="noConversion"/>
  </si>
  <si>
    <t>湘乡市</t>
    <phoneticPr fontId="3" type="noConversion"/>
  </si>
  <si>
    <t>湘潭市小计</t>
    <phoneticPr fontId="3" type="noConversion"/>
  </si>
  <si>
    <t>湘潭市</t>
  </si>
  <si>
    <t>云龙区</t>
    <phoneticPr fontId="3" type="noConversion"/>
  </si>
  <si>
    <t>石峰区</t>
    <phoneticPr fontId="3" type="noConversion"/>
  </si>
  <si>
    <t>荷塘区</t>
    <phoneticPr fontId="3" type="noConversion"/>
  </si>
  <si>
    <t>芦淞区</t>
    <phoneticPr fontId="3" type="noConversion"/>
  </si>
  <si>
    <t>天元区</t>
    <phoneticPr fontId="3" type="noConversion"/>
  </si>
  <si>
    <t>渌口区</t>
    <phoneticPr fontId="3" type="noConversion"/>
  </si>
  <si>
    <t>炎陵县</t>
    <phoneticPr fontId="3" type="noConversion"/>
  </si>
  <si>
    <t>茶陵县</t>
    <phoneticPr fontId="3" type="noConversion"/>
  </si>
  <si>
    <t>攸县</t>
    <phoneticPr fontId="3" type="noConversion"/>
  </si>
  <si>
    <t>醴陵市</t>
    <phoneticPr fontId="3" type="noConversion"/>
  </si>
  <si>
    <t>株洲市小计</t>
    <phoneticPr fontId="3" type="noConversion"/>
  </si>
  <si>
    <t>株洲市</t>
  </si>
  <si>
    <t>祁东县</t>
    <phoneticPr fontId="3" type="noConversion"/>
  </si>
  <si>
    <t>耒阳市</t>
    <phoneticPr fontId="3" type="noConversion"/>
  </si>
  <si>
    <t>常宁市</t>
    <phoneticPr fontId="3" type="noConversion"/>
  </si>
  <si>
    <t>经核实，2018-2019学年，衡山县实际派出义务教育学段支教教师7人，需拨付补助资金14万元，但实际拨付补助资金8万元，建议此次预安排衡山县2019-2020学年补助资金6万元，同时追补其2018-2019学年补助资金6万元，此次实际拨付补助资金12万元。</t>
    <phoneticPr fontId="3" type="noConversion"/>
  </si>
  <si>
    <t>衡山县</t>
    <phoneticPr fontId="3" type="noConversion"/>
  </si>
  <si>
    <t>衡东县</t>
    <phoneticPr fontId="3" type="noConversion"/>
  </si>
  <si>
    <t>衡阳县</t>
    <phoneticPr fontId="3" type="noConversion"/>
  </si>
  <si>
    <t>衡南县</t>
    <phoneticPr fontId="3" type="noConversion"/>
  </si>
  <si>
    <t>南岳区</t>
    <phoneticPr fontId="3" type="noConversion"/>
  </si>
  <si>
    <t>蒸湘区</t>
    <phoneticPr fontId="3" type="noConversion"/>
  </si>
  <si>
    <t>石鼓区</t>
    <phoneticPr fontId="3" type="noConversion"/>
  </si>
  <si>
    <t>珠晖区</t>
    <phoneticPr fontId="3" type="noConversion"/>
  </si>
  <si>
    <t>雁峰区</t>
    <phoneticPr fontId="3" type="noConversion"/>
  </si>
  <si>
    <t>衡阳市小计</t>
    <phoneticPr fontId="3" type="noConversion"/>
  </si>
  <si>
    <t>衡阳市</t>
  </si>
  <si>
    <t>宁乡市</t>
    <phoneticPr fontId="3" type="noConversion"/>
  </si>
  <si>
    <t>浏阳市</t>
    <phoneticPr fontId="3" type="noConversion"/>
  </si>
  <si>
    <t>望城区</t>
    <phoneticPr fontId="3" type="noConversion"/>
  </si>
  <si>
    <t>长沙县</t>
    <phoneticPr fontId="3" type="noConversion"/>
  </si>
  <si>
    <t>雨花区</t>
    <phoneticPr fontId="3" type="noConversion"/>
  </si>
  <si>
    <t>开福区</t>
    <phoneticPr fontId="3" type="noConversion"/>
  </si>
  <si>
    <t>岳麓区</t>
    <phoneticPr fontId="3" type="noConversion"/>
  </si>
  <si>
    <t>天心区</t>
    <phoneticPr fontId="3" type="noConversion"/>
  </si>
  <si>
    <t>芙蓉区</t>
    <phoneticPr fontId="3" type="noConversion"/>
  </si>
  <si>
    <t>长沙市小计</t>
    <phoneticPr fontId="3" type="noConversion"/>
  </si>
  <si>
    <t>长沙市</t>
  </si>
  <si>
    <t>全省合计</t>
  </si>
  <si>
    <t>省级</t>
  </si>
  <si>
    <t>中央</t>
  </si>
  <si>
    <t>合计</t>
    <phoneticPr fontId="3" type="noConversion"/>
  </si>
  <si>
    <t>小计</t>
    <phoneticPr fontId="3" type="noConversion"/>
  </si>
  <si>
    <t>此次提前下达</t>
    <phoneticPr fontId="3" type="noConversion"/>
  </si>
  <si>
    <t>市\县(单位）</t>
  </si>
  <si>
    <r>
      <t xml:space="preserve">                                                             </t>
    </r>
    <r>
      <rPr>
        <sz val="10"/>
        <rFont val="宋体"/>
        <family val="3"/>
        <charset val="134"/>
      </rPr>
      <t>教师处，2019年12月11日</t>
    </r>
    <phoneticPr fontId="3" type="noConversion"/>
  </si>
  <si>
    <t>2020年“三区”教师专项计划选派工作                             中央和省级补助资金分配表</t>
    <phoneticPr fontId="3" type="noConversion"/>
  </si>
  <si>
    <t>附件：</t>
  </si>
  <si>
    <t>预安排2019-2020学年“三区”义务教育学段支教教师补助资金 (万元）</t>
    <phoneticPr fontId="3" type="noConversion"/>
  </si>
  <si>
    <t>“银龄讲学计划”</t>
    <phoneticPr fontId="3" type="noConversion"/>
  </si>
  <si>
    <t>提前下达2020年“三区”教师专项计划选派工作（含“银龄计划”）中央和省级补助资金预算分配表</t>
    <phoneticPr fontId="3" type="noConversion"/>
  </si>
  <si>
    <t>附件</t>
    <phoneticPr fontId="3" type="noConversion"/>
  </si>
  <si>
    <t>备注</t>
    <phoneticPr fontId="3" type="noConversion"/>
  </si>
  <si>
    <t>湘西州本级</t>
    <phoneticPr fontId="3" type="noConversion"/>
  </si>
  <si>
    <t>长沙市本级</t>
    <phoneticPr fontId="3" type="noConversion"/>
  </si>
  <si>
    <t>衡阳市本级</t>
    <phoneticPr fontId="3" type="noConversion"/>
  </si>
  <si>
    <t>湘潭市市本级</t>
    <phoneticPr fontId="3" type="noConversion"/>
  </si>
  <si>
    <t>岳阳市本级</t>
    <phoneticPr fontId="3" type="noConversion"/>
  </si>
  <si>
    <t>常德市本级</t>
    <phoneticPr fontId="3" type="noConversion"/>
  </si>
  <si>
    <t>张家界市本级</t>
    <phoneticPr fontId="3" type="noConversion"/>
  </si>
  <si>
    <t>益阳市本级</t>
    <phoneticPr fontId="3" type="noConversion"/>
  </si>
  <si>
    <t>怀化市本级</t>
    <phoneticPr fontId="3" type="noConversion"/>
  </si>
  <si>
    <t>娄底市本级</t>
    <phoneticPr fontId="3" type="noConversion"/>
  </si>
  <si>
    <t>新宁县</t>
    <phoneticPr fontId="3" type="noConversion"/>
  </si>
  <si>
    <t>邵阳市本级</t>
    <phoneticPr fontId="3" type="noConversion"/>
  </si>
  <si>
    <t>邵阳市小计</t>
    <phoneticPr fontId="3" type="noConversion"/>
  </si>
  <si>
    <t>郴州市本级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</si>
</sst>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name val="方正小标宋简体"/>
      <family val="3"/>
      <charset val="134"/>
    </font>
    <font>
      <sz val="12"/>
      <name val="Times New Roman"/>
      <family val="1"/>
    </font>
    <font>
      <b/>
      <sz val="14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47</xdr:row>
      <xdr:rowOff>0</xdr:rowOff>
    </xdr:from>
    <xdr:to>
      <xdr:col>14</xdr:col>
      <xdr:colOff>304800</xdr:colOff>
      <xdr:row>48</xdr:row>
      <xdr:rowOff>57150</xdr:rowOff>
    </xdr:to>
    <xdr:sp macro="" textlink="">
      <xdr:nvSpPr>
        <xdr:cNvPr id="2" name="AutoShape 2" descr="http://mail.163.com/js6/s?func=mbox:getMessageData&amp;mid=467:xtbB0xuKTFXlo8O9sgAAsR&amp;part=3"/>
        <xdr:cNvSpPr>
          <a:spLocks noChangeAspect="1" noChangeArrowheads="1"/>
        </xdr:cNvSpPr>
      </xdr:nvSpPr>
      <xdr:spPr bwMode="auto">
        <a:xfrm>
          <a:off x="9334500" y="95916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304800</xdr:colOff>
      <xdr:row>48</xdr:row>
      <xdr:rowOff>57150</xdr:rowOff>
    </xdr:to>
    <xdr:sp macro="" textlink="">
      <xdr:nvSpPr>
        <xdr:cNvPr id="3" name="AutoShape 4" descr="http://mail.163.com/js6/s?func=mbox:getMessageData&amp;mid=467:xtbB0xuKTFXlo8O9sgAAsR&amp;part=3"/>
        <xdr:cNvSpPr>
          <a:spLocks noChangeAspect="1" noChangeArrowheads="1"/>
        </xdr:cNvSpPr>
      </xdr:nvSpPr>
      <xdr:spPr bwMode="auto">
        <a:xfrm>
          <a:off x="9334500" y="1013460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topLeftCell="A4" zoomScaleNormal="100" zoomScaleSheetLayoutView="100" workbookViewId="0">
      <pane ySplit="4" topLeftCell="A8" activePane="bottomLeft" state="frozen"/>
      <selection activeCell="A4" sqref="A4"/>
      <selection pane="bottomLeft" activeCell="C104" sqref="C104:K104"/>
    </sheetView>
  </sheetViews>
  <sheetFormatPr defaultColWidth="8.75" defaultRowHeight="12" x14ac:dyDescent="0.15"/>
  <cols>
    <col min="1" max="1" width="7.25" style="1" customWidth="1"/>
    <col min="2" max="2" width="19.375" style="3" customWidth="1"/>
    <col min="3" max="4" width="7.375" style="3" customWidth="1"/>
    <col min="5" max="11" width="6.75" style="3" customWidth="1"/>
    <col min="12" max="12" width="22.625" style="2" hidden="1" customWidth="1"/>
    <col min="13" max="35" width="9" style="1" bestFit="1" customWidth="1"/>
    <col min="36" max="16384" width="8.75" style="1"/>
  </cols>
  <sheetData>
    <row r="1" spans="1:13" ht="22.5" hidden="1" customHeight="1" x14ac:dyDescent="0.15">
      <c r="A1" s="1" t="s">
        <v>147</v>
      </c>
    </row>
    <row r="2" spans="1:13" ht="59.25" hidden="1" customHeight="1" x14ac:dyDescent="0.15">
      <c r="A2" s="33" t="s">
        <v>146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21" hidden="1" customHeight="1" x14ac:dyDescent="0.15">
      <c r="A3" s="34" t="s">
        <v>145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21" customHeight="1" x14ac:dyDescent="0.15">
      <c r="A4" s="39" t="s">
        <v>151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ht="66.75" customHeight="1" x14ac:dyDescent="0.15">
      <c r="A5" s="37" t="s">
        <v>150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ht="41.25" customHeight="1" x14ac:dyDescent="0.15">
      <c r="A6" s="36" t="s">
        <v>144</v>
      </c>
      <c r="B6" s="36"/>
      <c r="C6" s="36" t="s">
        <v>148</v>
      </c>
      <c r="D6" s="36"/>
      <c r="E6" s="36"/>
      <c r="F6" s="36" t="s">
        <v>149</v>
      </c>
      <c r="G6" s="36"/>
      <c r="H6" s="36"/>
      <c r="I6" s="36" t="s">
        <v>143</v>
      </c>
      <c r="J6" s="36"/>
      <c r="K6" s="36"/>
      <c r="L6" s="40" t="s">
        <v>152</v>
      </c>
    </row>
    <row r="7" spans="1:13" ht="50.25" customHeight="1" x14ac:dyDescent="0.15">
      <c r="A7" s="36"/>
      <c r="B7" s="36"/>
      <c r="C7" s="14" t="s">
        <v>142</v>
      </c>
      <c r="D7" s="14" t="s">
        <v>140</v>
      </c>
      <c r="E7" s="14" t="s">
        <v>139</v>
      </c>
      <c r="F7" s="14" t="s">
        <v>142</v>
      </c>
      <c r="G7" s="14" t="s">
        <v>140</v>
      </c>
      <c r="H7" s="14" t="s">
        <v>139</v>
      </c>
      <c r="I7" s="14" t="s">
        <v>141</v>
      </c>
      <c r="J7" s="14" t="s">
        <v>140</v>
      </c>
      <c r="K7" s="14" t="s">
        <v>139</v>
      </c>
      <c r="L7" s="40"/>
    </row>
    <row r="8" spans="1:13" s="25" customFormat="1" ht="18" customHeight="1" x14ac:dyDescent="0.15">
      <c r="A8" s="36" t="s">
        <v>138</v>
      </c>
      <c r="B8" s="36"/>
      <c r="C8" s="9">
        <f>C9+C21+C36+C47+C57+C67+C81+C92+C96+C104+C116+C119+C130+C137</f>
        <v>2226</v>
      </c>
      <c r="D8" s="9">
        <f>D9+D21+D36+D47+D57+D67+D81+D92+D96+D104+D116+D119+D130+D137</f>
        <v>1113</v>
      </c>
      <c r="E8" s="9">
        <f>E9+E21+E36+E47+E57+E67+E81+E92+E96+E104+E116+E119+E130+E137</f>
        <v>1113</v>
      </c>
      <c r="F8" s="9">
        <f>F9+F21+F36+F47+F57+F67+F81+F92+F96+F104+F116+F119+F130+F137</f>
        <v>314</v>
      </c>
      <c r="G8" s="9">
        <f>G9+G21+G36+G47+G57+G67+G81+G92+G96+G104+G116+G119+G130+G137</f>
        <v>119</v>
      </c>
      <c r="H8" s="9">
        <f>H9+H21+H36+H47+H57+H67+H81+H92+H96+H104+H116+H119+H130+H137</f>
        <v>195</v>
      </c>
      <c r="I8" s="9">
        <f>I9+I21+I36+I47+I57+I67+I81+I92+I96+I104+I116+I119+I130+I137</f>
        <v>2540</v>
      </c>
      <c r="J8" s="9">
        <f>J9+J21+J36+J47+J57+J67+J81+J92+J96+J104+J116+J119+J130+J137</f>
        <v>1232</v>
      </c>
      <c r="K8" s="9">
        <f>K9+K21+K36+K47+K57+K67+K81+K92+K96+K104+K116+K119+K130+K137</f>
        <v>1308</v>
      </c>
      <c r="L8" s="16"/>
      <c r="M8" s="24"/>
    </row>
    <row r="9" spans="1:13" ht="20.100000000000001" customHeight="1" x14ac:dyDescent="0.15">
      <c r="A9" s="41" t="s">
        <v>137</v>
      </c>
      <c r="B9" s="9" t="s">
        <v>136</v>
      </c>
      <c r="C9" s="9">
        <f t="shared" ref="C9:K9" si="0">SUM(C10:C20)</f>
        <v>528</v>
      </c>
      <c r="D9" s="9">
        <f t="shared" si="0"/>
        <v>264</v>
      </c>
      <c r="E9" s="9">
        <f t="shared" si="0"/>
        <v>264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528</v>
      </c>
      <c r="J9" s="9">
        <f t="shared" si="0"/>
        <v>264</v>
      </c>
      <c r="K9" s="9">
        <f t="shared" si="0"/>
        <v>264</v>
      </c>
      <c r="L9" s="4"/>
      <c r="M9" s="2"/>
    </row>
    <row r="10" spans="1:13" ht="20.100000000000001" customHeight="1" x14ac:dyDescent="0.15">
      <c r="A10" s="41"/>
      <c r="B10" s="5" t="s">
        <v>154</v>
      </c>
      <c r="C10" s="5">
        <f t="shared" ref="C10:C20" si="1">D10+E10</f>
        <v>102</v>
      </c>
      <c r="D10" s="5">
        <v>51</v>
      </c>
      <c r="E10" s="5">
        <v>51</v>
      </c>
      <c r="F10" s="5"/>
      <c r="G10" s="5"/>
      <c r="H10" s="5"/>
      <c r="I10" s="5">
        <f t="shared" ref="I10:I20" si="2">J10+K10</f>
        <v>102</v>
      </c>
      <c r="J10" s="5">
        <f t="shared" ref="J10:J20" si="3">D10+G10</f>
        <v>51</v>
      </c>
      <c r="K10" s="5">
        <f t="shared" ref="K10:K20" si="4">E10+H10</f>
        <v>51</v>
      </c>
      <c r="L10" s="4"/>
      <c r="M10" s="2"/>
    </row>
    <row r="11" spans="1:13" ht="20.100000000000001" customHeight="1" x14ac:dyDescent="0.15">
      <c r="A11" s="41"/>
      <c r="B11" s="5" t="s">
        <v>135</v>
      </c>
      <c r="C11" s="5">
        <f t="shared" si="1"/>
        <v>52</v>
      </c>
      <c r="D11" s="5">
        <v>26</v>
      </c>
      <c r="E11" s="5">
        <v>26</v>
      </c>
      <c r="F11" s="5"/>
      <c r="G11" s="5"/>
      <c r="H11" s="5"/>
      <c r="I11" s="5">
        <f t="shared" si="2"/>
        <v>52</v>
      </c>
      <c r="J11" s="5">
        <f t="shared" si="3"/>
        <v>26</v>
      </c>
      <c r="K11" s="5">
        <f t="shared" si="4"/>
        <v>26</v>
      </c>
      <c r="L11" s="4"/>
      <c r="M11" s="2"/>
    </row>
    <row r="12" spans="1:13" ht="20.100000000000001" customHeight="1" x14ac:dyDescent="0.15">
      <c r="A12" s="41"/>
      <c r="B12" s="5" t="s">
        <v>134</v>
      </c>
      <c r="C12" s="5">
        <f t="shared" si="1"/>
        <v>50</v>
      </c>
      <c r="D12" s="5">
        <v>25</v>
      </c>
      <c r="E12" s="5">
        <v>25</v>
      </c>
      <c r="F12" s="5"/>
      <c r="G12" s="5"/>
      <c r="H12" s="5"/>
      <c r="I12" s="5">
        <f t="shared" si="2"/>
        <v>50</v>
      </c>
      <c r="J12" s="5">
        <f t="shared" si="3"/>
        <v>25</v>
      </c>
      <c r="K12" s="5">
        <f t="shared" si="4"/>
        <v>25</v>
      </c>
      <c r="L12" s="4"/>
      <c r="M12" s="2"/>
    </row>
    <row r="13" spans="1:13" ht="20.100000000000001" customHeight="1" x14ac:dyDescent="0.15">
      <c r="A13" s="41"/>
      <c r="B13" s="5" t="s">
        <v>133</v>
      </c>
      <c r="C13" s="5">
        <f t="shared" si="1"/>
        <v>60</v>
      </c>
      <c r="D13" s="5">
        <v>30</v>
      </c>
      <c r="E13" s="5">
        <v>30</v>
      </c>
      <c r="F13" s="5"/>
      <c r="G13" s="5"/>
      <c r="H13" s="5"/>
      <c r="I13" s="5">
        <f t="shared" si="2"/>
        <v>60</v>
      </c>
      <c r="J13" s="5">
        <f t="shared" si="3"/>
        <v>30</v>
      </c>
      <c r="K13" s="5">
        <f t="shared" si="4"/>
        <v>30</v>
      </c>
      <c r="L13" s="4"/>
      <c r="M13" s="2"/>
    </row>
    <row r="14" spans="1:13" ht="20.100000000000001" customHeight="1" x14ac:dyDescent="0.15">
      <c r="A14" s="41"/>
      <c r="B14" s="5" t="s">
        <v>132</v>
      </c>
      <c r="C14" s="5">
        <f t="shared" si="1"/>
        <v>46</v>
      </c>
      <c r="D14" s="5">
        <v>23</v>
      </c>
      <c r="E14" s="5">
        <v>23</v>
      </c>
      <c r="F14" s="5"/>
      <c r="G14" s="5"/>
      <c r="H14" s="5"/>
      <c r="I14" s="5">
        <f t="shared" si="2"/>
        <v>46</v>
      </c>
      <c r="J14" s="5">
        <f t="shared" si="3"/>
        <v>23</v>
      </c>
      <c r="K14" s="5">
        <f t="shared" si="4"/>
        <v>23</v>
      </c>
      <c r="L14" s="12"/>
      <c r="M14" s="2"/>
    </row>
    <row r="15" spans="1:13" ht="20.100000000000001" customHeight="1" x14ac:dyDescent="0.15">
      <c r="A15" s="41"/>
      <c r="B15" s="5" t="s">
        <v>131</v>
      </c>
      <c r="C15" s="5">
        <f t="shared" si="1"/>
        <v>46</v>
      </c>
      <c r="D15" s="5">
        <v>23</v>
      </c>
      <c r="E15" s="5">
        <v>23</v>
      </c>
      <c r="F15" s="5"/>
      <c r="G15" s="5"/>
      <c r="H15" s="5"/>
      <c r="I15" s="5">
        <f t="shared" si="2"/>
        <v>46</v>
      </c>
      <c r="J15" s="5">
        <f t="shared" si="3"/>
        <v>23</v>
      </c>
      <c r="K15" s="5">
        <f t="shared" si="4"/>
        <v>23</v>
      </c>
      <c r="L15" s="4"/>
      <c r="M15" s="2"/>
    </row>
    <row r="16" spans="1:13" ht="20.100000000000001" customHeight="1" x14ac:dyDescent="0.15">
      <c r="A16" s="41"/>
      <c r="B16" s="5" t="s">
        <v>95</v>
      </c>
      <c r="C16" s="5">
        <f t="shared" si="1"/>
        <v>14</v>
      </c>
      <c r="D16" s="5">
        <v>7</v>
      </c>
      <c r="E16" s="5">
        <v>7</v>
      </c>
      <c r="F16" s="5"/>
      <c r="G16" s="5"/>
      <c r="H16" s="5"/>
      <c r="I16" s="5">
        <f t="shared" si="2"/>
        <v>14</v>
      </c>
      <c r="J16" s="5">
        <f t="shared" si="3"/>
        <v>7</v>
      </c>
      <c r="K16" s="5">
        <f t="shared" si="4"/>
        <v>7</v>
      </c>
      <c r="L16" s="4"/>
      <c r="M16" s="2"/>
    </row>
    <row r="17" spans="1:13" ht="20.100000000000001" customHeight="1" x14ac:dyDescent="0.15">
      <c r="A17" s="41"/>
      <c r="B17" s="5" t="s">
        <v>130</v>
      </c>
      <c r="C17" s="5">
        <f t="shared" si="1"/>
        <v>32</v>
      </c>
      <c r="D17" s="5">
        <v>16</v>
      </c>
      <c r="E17" s="5">
        <v>16</v>
      </c>
      <c r="F17" s="5"/>
      <c r="G17" s="5"/>
      <c r="H17" s="5"/>
      <c r="I17" s="5">
        <f t="shared" si="2"/>
        <v>32</v>
      </c>
      <c r="J17" s="5">
        <f t="shared" si="3"/>
        <v>16</v>
      </c>
      <c r="K17" s="5">
        <f t="shared" si="4"/>
        <v>16</v>
      </c>
      <c r="L17" s="4"/>
      <c r="M17" s="2"/>
    </row>
    <row r="18" spans="1:13" ht="20.100000000000001" customHeight="1" x14ac:dyDescent="0.15">
      <c r="A18" s="41"/>
      <c r="B18" s="5" t="s">
        <v>129</v>
      </c>
      <c r="C18" s="5">
        <f t="shared" si="1"/>
        <v>40</v>
      </c>
      <c r="D18" s="5">
        <v>20</v>
      </c>
      <c r="E18" s="5">
        <v>20</v>
      </c>
      <c r="F18" s="5"/>
      <c r="G18" s="5"/>
      <c r="H18" s="5"/>
      <c r="I18" s="5">
        <f t="shared" si="2"/>
        <v>40</v>
      </c>
      <c r="J18" s="5">
        <f t="shared" si="3"/>
        <v>20</v>
      </c>
      <c r="K18" s="5">
        <f t="shared" si="4"/>
        <v>20</v>
      </c>
      <c r="L18" s="4"/>
      <c r="M18" s="2"/>
    </row>
    <row r="19" spans="1:13" ht="20.100000000000001" customHeight="1" x14ac:dyDescent="0.15">
      <c r="A19" s="41"/>
      <c r="B19" s="5" t="s">
        <v>128</v>
      </c>
      <c r="C19" s="5">
        <f t="shared" si="1"/>
        <v>42</v>
      </c>
      <c r="D19" s="5">
        <v>21</v>
      </c>
      <c r="E19" s="5">
        <v>21</v>
      </c>
      <c r="F19" s="5"/>
      <c r="G19" s="5"/>
      <c r="H19" s="5"/>
      <c r="I19" s="5">
        <f t="shared" si="2"/>
        <v>42</v>
      </c>
      <c r="J19" s="5">
        <f t="shared" si="3"/>
        <v>21</v>
      </c>
      <c r="K19" s="5">
        <f t="shared" si="4"/>
        <v>21</v>
      </c>
      <c r="L19" s="4"/>
      <c r="M19" s="2"/>
    </row>
    <row r="20" spans="1:13" ht="20.100000000000001" customHeight="1" x14ac:dyDescent="0.15">
      <c r="A20" s="41"/>
      <c r="B20" s="5" t="s">
        <v>127</v>
      </c>
      <c r="C20" s="5">
        <f t="shared" si="1"/>
        <v>44</v>
      </c>
      <c r="D20" s="5">
        <v>22</v>
      </c>
      <c r="E20" s="5">
        <v>22</v>
      </c>
      <c r="F20" s="5"/>
      <c r="G20" s="5"/>
      <c r="H20" s="5"/>
      <c r="I20" s="5">
        <f t="shared" si="2"/>
        <v>44</v>
      </c>
      <c r="J20" s="5">
        <f t="shared" si="3"/>
        <v>22</v>
      </c>
      <c r="K20" s="5">
        <f t="shared" si="4"/>
        <v>22</v>
      </c>
      <c r="L20" s="12"/>
      <c r="M20" s="2"/>
    </row>
    <row r="21" spans="1:13" ht="20.100000000000001" customHeight="1" x14ac:dyDescent="0.15">
      <c r="A21" s="41" t="s">
        <v>126</v>
      </c>
      <c r="B21" s="9" t="s">
        <v>125</v>
      </c>
      <c r="C21" s="9">
        <f t="shared" ref="C21:K21" si="5">SUM(C22:C35)</f>
        <v>216</v>
      </c>
      <c r="D21" s="9">
        <f t="shared" si="5"/>
        <v>108</v>
      </c>
      <c r="E21" s="9">
        <f t="shared" si="5"/>
        <v>108</v>
      </c>
      <c r="F21" s="9">
        <f t="shared" si="5"/>
        <v>0</v>
      </c>
      <c r="G21" s="9">
        <f t="shared" si="5"/>
        <v>0</v>
      </c>
      <c r="H21" s="9">
        <f t="shared" si="5"/>
        <v>0</v>
      </c>
      <c r="I21" s="9">
        <f t="shared" si="5"/>
        <v>216</v>
      </c>
      <c r="J21" s="9">
        <f t="shared" si="5"/>
        <v>108</v>
      </c>
      <c r="K21" s="9">
        <f t="shared" si="5"/>
        <v>108</v>
      </c>
      <c r="L21" s="12"/>
      <c r="M21" s="2"/>
    </row>
    <row r="22" spans="1:13" ht="20.100000000000001" customHeight="1" x14ac:dyDescent="0.15">
      <c r="A22" s="41"/>
      <c r="B22" s="5" t="s">
        <v>155</v>
      </c>
      <c r="C22" s="5">
        <f t="shared" ref="C22:C35" si="6">D22+E22</f>
        <v>38</v>
      </c>
      <c r="D22" s="5">
        <v>19</v>
      </c>
      <c r="E22" s="5">
        <v>19</v>
      </c>
      <c r="F22" s="5"/>
      <c r="G22" s="5"/>
      <c r="H22" s="5"/>
      <c r="I22" s="5">
        <f t="shared" ref="I22:I35" si="7">J22+K22</f>
        <v>38</v>
      </c>
      <c r="J22" s="5">
        <f t="shared" ref="J22:J35" si="8">D22+G22</f>
        <v>19</v>
      </c>
      <c r="K22" s="5">
        <f t="shared" ref="K22:K35" si="9">E22+H22</f>
        <v>19</v>
      </c>
      <c r="L22" s="12"/>
      <c r="M22" s="2"/>
    </row>
    <row r="23" spans="1:13" ht="20.100000000000001" customHeight="1" x14ac:dyDescent="0.15">
      <c r="A23" s="41"/>
      <c r="B23" s="5" t="s">
        <v>95</v>
      </c>
      <c r="C23" s="5">
        <f t="shared" si="6"/>
        <v>4</v>
      </c>
      <c r="D23" s="5">
        <v>2</v>
      </c>
      <c r="E23" s="5">
        <v>2</v>
      </c>
      <c r="F23" s="5"/>
      <c r="G23" s="5"/>
      <c r="H23" s="5"/>
      <c r="I23" s="5">
        <f t="shared" si="7"/>
        <v>4</v>
      </c>
      <c r="J23" s="5">
        <f t="shared" si="8"/>
        <v>2</v>
      </c>
      <c r="K23" s="5">
        <f t="shared" si="9"/>
        <v>2</v>
      </c>
      <c r="L23" s="4"/>
      <c r="M23" s="2"/>
    </row>
    <row r="24" spans="1:13" ht="20.100000000000001" customHeight="1" x14ac:dyDescent="0.15">
      <c r="A24" s="41"/>
      <c r="B24" s="5" t="s">
        <v>124</v>
      </c>
      <c r="C24" s="5">
        <f t="shared" si="6"/>
        <v>12</v>
      </c>
      <c r="D24" s="5">
        <v>6</v>
      </c>
      <c r="E24" s="5">
        <v>6</v>
      </c>
      <c r="F24" s="5"/>
      <c r="G24" s="5"/>
      <c r="H24" s="5"/>
      <c r="I24" s="5">
        <f t="shared" si="7"/>
        <v>12</v>
      </c>
      <c r="J24" s="5">
        <f t="shared" si="8"/>
        <v>6</v>
      </c>
      <c r="K24" s="5">
        <f t="shared" si="9"/>
        <v>6</v>
      </c>
      <c r="L24" s="4"/>
      <c r="M24" s="2"/>
    </row>
    <row r="25" spans="1:13" ht="20.100000000000001" customHeight="1" x14ac:dyDescent="0.15">
      <c r="A25" s="41"/>
      <c r="B25" s="5" t="s">
        <v>123</v>
      </c>
      <c r="C25" s="5">
        <f t="shared" si="6"/>
        <v>12</v>
      </c>
      <c r="D25" s="5">
        <v>6</v>
      </c>
      <c r="E25" s="5">
        <v>6</v>
      </c>
      <c r="F25" s="5"/>
      <c r="G25" s="5"/>
      <c r="H25" s="5"/>
      <c r="I25" s="5">
        <f t="shared" si="7"/>
        <v>12</v>
      </c>
      <c r="J25" s="5">
        <f t="shared" si="8"/>
        <v>6</v>
      </c>
      <c r="K25" s="5">
        <f t="shared" si="9"/>
        <v>6</v>
      </c>
      <c r="L25" s="4"/>
      <c r="M25" s="2"/>
    </row>
    <row r="26" spans="1:13" ht="20.100000000000001" customHeight="1" x14ac:dyDescent="0.15">
      <c r="A26" s="41"/>
      <c r="B26" s="5" t="s">
        <v>122</v>
      </c>
      <c r="C26" s="5">
        <f t="shared" si="6"/>
        <v>12</v>
      </c>
      <c r="D26" s="5">
        <v>6</v>
      </c>
      <c r="E26" s="5">
        <v>6</v>
      </c>
      <c r="F26" s="5"/>
      <c r="G26" s="5"/>
      <c r="H26" s="5"/>
      <c r="I26" s="5">
        <f t="shared" si="7"/>
        <v>12</v>
      </c>
      <c r="J26" s="5">
        <f t="shared" si="8"/>
        <v>6</v>
      </c>
      <c r="K26" s="5">
        <f t="shared" si="9"/>
        <v>6</v>
      </c>
      <c r="L26" s="4"/>
      <c r="M26" s="2"/>
    </row>
    <row r="27" spans="1:13" ht="20.100000000000001" customHeight="1" x14ac:dyDescent="0.15">
      <c r="A27" s="41"/>
      <c r="B27" s="5" t="s">
        <v>121</v>
      </c>
      <c r="C27" s="5">
        <f t="shared" si="6"/>
        <v>12</v>
      </c>
      <c r="D27" s="5">
        <v>6</v>
      </c>
      <c r="E27" s="5">
        <v>6</v>
      </c>
      <c r="F27" s="5"/>
      <c r="G27" s="5"/>
      <c r="H27" s="5"/>
      <c r="I27" s="5">
        <f t="shared" si="7"/>
        <v>12</v>
      </c>
      <c r="J27" s="5">
        <f t="shared" si="8"/>
        <v>6</v>
      </c>
      <c r="K27" s="5">
        <f t="shared" si="9"/>
        <v>6</v>
      </c>
      <c r="L27" s="4"/>
      <c r="M27" s="2"/>
    </row>
    <row r="28" spans="1:13" ht="20.100000000000001" customHeight="1" x14ac:dyDescent="0.15">
      <c r="A28" s="41"/>
      <c r="B28" s="5" t="s">
        <v>120</v>
      </c>
      <c r="C28" s="5">
        <f t="shared" si="6"/>
        <v>2</v>
      </c>
      <c r="D28" s="5">
        <v>1</v>
      </c>
      <c r="E28" s="5">
        <v>1</v>
      </c>
      <c r="F28" s="5"/>
      <c r="G28" s="5"/>
      <c r="H28" s="5"/>
      <c r="I28" s="5">
        <f t="shared" si="7"/>
        <v>2</v>
      </c>
      <c r="J28" s="5">
        <f t="shared" si="8"/>
        <v>1</v>
      </c>
      <c r="K28" s="5">
        <f t="shared" si="9"/>
        <v>1</v>
      </c>
      <c r="L28" s="4"/>
      <c r="M28" s="2"/>
    </row>
    <row r="29" spans="1:13" ht="20.100000000000001" customHeight="1" x14ac:dyDescent="0.15">
      <c r="A29" s="41"/>
      <c r="B29" s="5" t="s">
        <v>119</v>
      </c>
      <c r="C29" s="5">
        <f t="shared" si="6"/>
        <v>24</v>
      </c>
      <c r="D29" s="5">
        <v>12</v>
      </c>
      <c r="E29" s="5">
        <v>12</v>
      </c>
      <c r="F29" s="5"/>
      <c r="G29" s="5"/>
      <c r="H29" s="5"/>
      <c r="I29" s="5">
        <f t="shared" si="7"/>
        <v>24</v>
      </c>
      <c r="J29" s="5">
        <f t="shared" si="8"/>
        <v>12</v>
      </c>
      <c r="K29" s="5">
        <f t="shared" si="9"/>
        <v>12</v>
      </c>
      <c r="L29" s="4"/>
      <c r="M29" s="2"/>
    </row>
    <row r="30" spans="1:13" ht="20.100000000000001" customHeight="1" x14ac:dyDescent="0.15">
      <c r="A30" s="41"/>
      <c r="B30" s="5" t="s">
        <v>118</v>
      </c>
      <c r="C30" s="5">
        <f t="shared" si="6"/>
        <v>24</v>
      </c>
      <c r="D30" s="5">
        <v>12</v>
      </c>
      <c r="E30" s="5">
        <v>12</v>
      </c>
      <c r="F30" s="5"/>
      <c r="G30" s="5"/>
      <c r="H30" s="5"/>
      <c r="I30" s="5">
        <f t="shared" si="7"/>
        <v>24</v>
      </c>
      <c r="J30" s="5">
        <f t="shared" si="8"/>
        <v>12</v>
      </c>
      <c r="K30" s="5">
        <f t="shared" si="9"/>
        <v>12</v>
      </c>
      <c r="L30" s="4"/>
      <c r="M30" s="2"/>
    </row>
    <row r="31" spans="1:13" ht="20.100000000000001" customHeight="1" x14ac:dyDescent="0.15">
      <c r="A31" s="41"/>
      <c r="B31" s="5" t="s">
        <v>117</v>
      </c>
      <c r="C31" s="5">
        <f t="shared" si="6"/>
        <v>18</v>
      </c>
      <c r="D31" s="5">
        <v>9</v>
      </c>
      <c r="E31" s="5">
        <v>9</v>
      </c>
      <c r="F31" s="5"/>
      <c r="G31" s="5"/>
      <c r="H31" s="5"/>
      <c r="I31" s="5">
        <f t="shared" si="7"/>
        <v>18</v>
      </c>
      <c r="J31" s="5">
        <f t="shared" si="8"/>
        <v>9</v>
      </c>
      <c r="K31" s="5">
        <f t="shared" si="9"/>
        <v>9</v>
      </c>
      <c r="L31" s="4"/>
      <c r="M31" s="2"/>
    </row>
    <row r="32" spans="1:13" ht="33" customHeight="1" x14ac:dyDescent="0.15">
      <c r="A32" s="41"/>
      <c r="B32" s="5" t="s">
        <v>116</v>
      </c>
      <c r="C32" s="5">
        <f t="shared" si="6"/>
        <v>12</v>
      </c>
      <c r="D32" s="5">
        <v>6</v>
      </c>
      <c r="E32" s="5">
        <v>6</v>
      </c>
      <c r="F32" s="5"/>
      <c r="G32" s="5"/>
      <c r="H32" s="5"/>
      <c r="I32" s="5">
        <f t="shared" si="7"/>
        <v>12</v>
      </c>
      <c r="J32" s="5">
        <f t="shared" si="8"/>
        <v>6</v>
      </c>
      <c r="K32" s="5">
        <f t="shared" si="9"/>
        <v>6</v>
      </c>
      <c r="L32" s="8" t="s">
        <v>115</v>
      </c>
      <c r="M32" s="2"/>
    </row>
    <row r="33" spans="1:13" ht="20.100000000000001" customHeight="1" x14ac:dyDescent="0.15">
      <c r="A33" s="41"/>
      <c r="B33" s="5" t="s">
        <v>114</v>
      </c>
      <c r="C33" s="5">
        <f t="shared" si="6"/>
        <v>14</v>
      </c>
      <c r="D33" s="5">
        <v>7</v>
      </c>
      <c r="E33" s="5">
        <v>7</v>
      </c>
      <c r="F33" s="5"/>
      <c r="G33" s="5"/>
      <c r="H33" s="5"/>
      <c r="I33" s="5">
        <f t="shared" si="7"/>
        <v>14</v>
      </c>
      <c r="J33" s="5">
        <f t="shared" si="8"/>
        <v>7</v>
      </c>
      <c r="K33" s="5">
        <f t="shared" si="9"/>
        <v>7</v>
      </c>
      <c r="L33" s="4"/>
      <c r="M33" s="2"/>
    </row>
    <row r="34" spans="1:13" ht="20.100000000000001" customHeight="1" x14ac:dyDescent="0.15">
      <c r="A34" s="41"/>
      <c r="B34" s="5" t="s">
        <v>113</v>
      </c>
      <c r="C34" s="5">
        <f t="shared" si="6"/>
        <v>10</v>
      </c>
      <c r="D34" s="5">
        <v>5</v>
      </c>
      <c r="E34" s="5">
        <v>5</v>
      </c>
      <c r="F34" s="5"/>
      <c r="G34" s="5"/>
      <c r="H34" s="5"/>
      <c r="I34" s="5">
        <f t="shared" si="7"/>
        <v>10</v>
      </c>
      <c r="J34" s="5">
        <f t="shared" si="8"/>
        <v>5</v>
      </c>
      <c r="K34" s="5">
        <f t="shared" si="9"/>
        <v>5</v>
      </c>
      <c r="L34" s="4"/>
      <c r="M34" s="2"/>
    </row>
    <row r="35" spans="1:13" ht="20.100000000000001" customHeight="1" x14ac:dyDescent="0.15">
      <c r="A35" s="41"/>
      <c r="B35" s="5" t="s">
        <v>112</v>
      </c>
      <c r="C35" s="5">
        <f t="shared" si="6"/>
        <v>22</v>
      </c>
      <c r="D35" s="5">
        <v>11</v>
      </c>
      <c r="E35" s="5">
        <v>11</v>
      </c>
      <c r="F35" s="5"/>
      <c r="G35" s="5"/>
      <c r="H35" s="5"/>
      <c r="I35" s="5">
        <f t="shared" si="7"/>
        <v>22</v>
      </c>
      <c r="J35" s="5">
        <f t="shared" si="8"/>
        <v>11</v>
      </c>
      <c r="K35" s="5">
        <f t="shared" si="9"/>
        <v>11</v>
      </c>
      <c r="L35" s="4"/>
      <c r="M35" s="2"/>
    </row>
    <row r="36" spans="1:13" ht="20.100000000000001" customHeight="1" x14ac:dyDescent="0.15">
      <c r="A36" s="26" t="s">
        <v>111</v>
      </c>
      <c r="B36" s="9" t="s">
        <v>110</v>
      </c>
      <c r="C36" s="9">
        <f>SUM(C37:C46)</f>
        <v>114</v>
      </c>
      <c r="D36" s="9">
        <f t="shared" ref="D36:K36" si="10">SUM(D37:D46)</f>
        <v>57</v>
      </c>
      <c r="E36" s="9">
        <f t="shared" si="10"/>
        <v>57</v>
      </c>
      <c r="F36" s="9">
        <f t="shared" si="10"/>
        <v>12</v>
      </c>
      <c r="G36" s="9">
        <f t="shared" si="10"/>
        <v>5</v>
      </c>
      <c r="H36" s="9">
        <f t="shared" si="10"/>
        <v>7</v>
      </c>
      <c r="I36" s="9">
        <f t="shared" si="10"/>
        <v>126</v>
      </c>
      <c r="J36" s="9">
        <f t="shared" si="10"/>
        <v>62</v>
      </c>
      <c r="K36" s="9">
        <f t="shared" si="10"/>
        <v>64</v>
      </c>
      <c r="L36" s="4"/>
      <c r="M36" s="2"/>
    </row>
    <row r="37" spans="1:13" ht="20.100000000000001" customHeight="1" x14ac:dyDescent="0.15">
      <c r="A37" s="27"/>
      <c r="B37" s="5" t="s">
        <v>104</v>
      </c>
      <c r="C37" s="5">
        <f t="shared" ref="C37:C43" si="11">D37+E37</f>
        <v>14</v>
      </c>
      <c r="D37" s="5">
        <v>7</v>
      </c>
      <c r="E37" s="5">
        <v>7</v>
      </c>
      <c r="F37" s="5"/>
      <c r="G37" s="5"/>
      <c r="H37" s="5"/>
      <c r="I37" s="5">
        <f>J37+K37</f>
        <v>14</v>
      </c>
      <c r="J37" s="5">
        <f t="shared" ref="J37:K41" si="12">D37+G37</f>
        <v>7</v>
      </c>
      <c r="K37" s="5">
        <f t="shared" si="12"/>
        <v>7</v>
      </c>
      <c r="L37" s="4"/>
      <c r="M37" s="2"/>
    </row>
    <row r="38" spans="1:13" ht="20.100000000000001" customHeight="1" x14ac:dyDescent="0.15">
      <c r="A38" s="27"/>
      <c r="B38" s="5" t="s">
        <v>103</v>
      </c>
      <c r="C38" s="5">
        <f t="shared" si="11"/>
        <v>10</v>
      </c>
      <c r="D38" s="5">
        <v>5</v>
      </c>
      <c r="E38" s="5">
        <v>5</v>
      </c>
      <c r="F38" s="5"/>
      <c r="G38" s="5"/>
      <c r="H38" s="5"/>
      <c r="I38" s="5">
        <f>J38+K38</f>
        <v>10</v>
      </c>
      <c r="J38" s="5">
        <f t="shared" si="12"/>
        <v>5</v>
      </c>
      <c r="K38" s="5">
        <f t="shared" si="12"/>
        <v>5</v>
      </c>
      <c r="L38" s="4"/>
      <c r="M38" s="2"/>
    </row>
    <row r="39" spans="1:13" ht="20.100000000000001" customHeight="1" x14ac:dyDescent="0.15">
      <c r="A39" s="27"/>
      <c r="B39" s="5" t="s">
        <v>102</v>
      </c>
      <c r="C39" s="5">
        <f t="shared" si="11"/>
        <v>12</v>
      </c>
      <c r="D39" s="5">
        <v>6</v>
      </c>
      <c r="E39" s="5">
        <v>6</v>
      </c>
      <c r="F39" s="5"/>
      <c r="G39" s="5"/>
      <c r="H39" s="5"/>
      <c r="I39" s="5">
        <f>J39+K39</f>
        <v>12</v>
      </c>
      <c r="J39" s="5">
        <f t="shared" si="12"/>
        <v>6</v>
      </c>
      <c r="K39" s="5">
        <f t="shared" si="12"/>
        <v>6</v>
      </c>
      <c r="L39" s="4"/>
      <c r="M39" s="13"/>
    </row>
    <row r="40" spans="1:13" ht="20.100000000000001" customHeight="1" x14ac:dyDescent="0.15">
      <c r="A40" s="27"/>
      <c r="B40" s="5" t="s">
        <v>101</v>
      </c>
      <c r="C40" s="5">
        <f t="shared" si="11"/>
        <v>16</v>
      </c>
      <c r="D40" s="5">
        <v>8</v>
      </c>
      <c r="E40" s="5">
        <v>8</v>
      </c>
      <c r="F40" s="5"/>
      <c r="G40" s="5"/>
      <c r="H40" s="5"/>
      <c r="I40" s="5">
        <f>J40+K40</f>
        <v>16</v>
      </c>
      <c r="J40" s="5">
        <f t="shared" si="12"/>
        <v>8</v>
      </c>
      <c r="K40" s="5">
        <f t="shared" si="12"/>
        <v>8</v>
      </c>
      <c r="L40" s="4"/>
      <c r="M40" s="2"/>
    </row>
    <row r="41" spans="1:13" ht="20.100000000000001" customHeight="1" x14ac:dyDescent="0.15">
      <c r="A41" s="27"/>
      <c r="B41" s="5" t="s">
        <v>100</v>
      </c>
      <c r="C41" s="5">
        <f t="shared" si="11"/>
        <v>2</v>
      </c>
      <c r="D41" s="5">
        <v>1</v>
      </c>
      <c r="E41" s="5">
        <v>1</v>
      </c>
      <c r="F41" s="5"/>
      <c r="G41" s="5"/>
      <c r="H41" s="5"/>
      <c r="I41" s="5">
        <f>J41+K41</f>
        <v>2</v>
      </c>
      <c r="J41" s="5">
        <f t="shared" si="12"/>
        <v>1</v>
      </c>
      <c r="K41" s="5">
        <f t="shared" si="12"/>
        <v>1</v>
      </c>
      <c r="L41" s="4"/>
      <c r="M41" s="2"/>
    </row>
    <row r="42" spans="1:13" ht="20.100000000000001" customHeight="1" x14ac:dyDescent="0.15">
      <c r="A42" s="27"/>
      <c r="B42" s="5" t="s">
        <v>109</v>
      </c>
      <c r="C42" s="5">
        <f t="shared" si="11"/>
        <v>18</v>
      </c>
      <c r="D42" s="5">
        <v>9</v>
      </c>
      <c r="E42" s="5">
        <v>9</v>
      </c>
      <c r="F42" s="5"/>
      <c r="G42" s="5"/>
      <c r="H42" s="5"/>
      <c r="I42" s="5">
        <f t="shared" ref="I42:I46" si="13">J42+K42</f>
        <v>18</v>
      </c>
      <c r="J42" s="5">
        <f t="shared" ref="J42:J46" si="14">D42+G42</f>
        <v>9</v>
      </c>
      <c r="K42" s="5">
        <f t="shared" ref="K42:K46" si="15">E42+H42</f>
        <v>9</v>
      </c>
      <c r="L42" s="4"/>
      <c r="M42" s="2"/>
    </row>
    <row r="43" spans="1:13" ht="20.100000000000001" customHeight="1" x14ac:dyDescent="0.15">
      <c r="A43" s="27"/>
      <c r="B43" s="5" t="s">
        <v>108</v>
      </c>
      <c r="C43" s="5">
        <f t="shared" si="11"/>
        <v>26</v>
      </c>
      <c r="D43" s="5">
        <v>13</v>
      </c>
      <c r="E43" s="5">
        <v>13</v>
      </c>
      <c r="F43" s="5"/>
      <c r="G43" s="5"/>
      <c r="H43" s="5"/>
      <c r="I43" s="5">
        <f t="shared" si="13"/>
        <v>26</v>
      </c>
      <c r="J43" s="5">
        <f t="shared" si="14"/>
        <v>13</v>
      </c>
      <c r="K43" s="5">
        <f t="shared" si="15"/>
        <v>13</v>
      </c>
      <c r="L43" s="4"/>
      <c r="M43" s="2"/>
    </row>
    <row r="44" spans="1:13" ht="20.100000000000001" customHeight="1" x14ac:dyDescent="0.15">
      <c r="A44" s="27"/>
      <c r="B44" s="5" t="s">
        <v>107</v>
      </c>
      <c r="C44" s="5"/>
      <c r="D44" s="5"/>
      <c r="E44" s="5"/>
      <c r="F44" s="5">
        <f>G44+H44</f>
        <v>11</v>
      </c>
      <c r="G44" s="5">
        <v>5</v>
      </c>
      <c r="H44" s="5">
        <v>6</v>
      </c>
      <c r="I44" s="5">
        <f t="shared" si="13"/>
        <v>11</v>
      </c>
      <c r="J44" s="5">
        <f t="shared" si="14"/>
        <v>5</v>
      </c>
      <c r="K44" s="5">
        <f t="shared" si="15"/>
        <v>6</v>
      </c>
      <c r="L44" s="4"/>
      <c r="M44" s="2"/>
    </row>
    <row r="45" spans="1:13" ht="20.100000000000001" customHeight="1" x14ac:dyDescent="0.15">
      <c r="A45" s="27"/>
      <c r="B45" s="5" t="s">
        <v>106</v>
      </c>
      <c r="C45" s="5"/>
      <c r="D45" s="5"/>
      <c r="E45" s="5"/>
      <c r="F45" s="5">
        <f>G45+H45</f>
        <v>1</v>
      </c>
      <c r="G45" s="5">
        <v>0</v>
      </c>
      <c r="H45" s="5">
        <v>1</v>
      </c>
      <c r="I45" s="5">
        <f t="shared" si="13"/>
        <v>1</v>
      </c>
      <c r="J45" s="5">
        <f t="shared" si="14"/>
        <v>0</v>
      </c>
      <c r="K45" s="5">
        <f t="shared" si="15"/>
        <v>1</v>
      </c>
      <c r="L45" s="4"/>
      <c r="M45" s="2"/>
    </row>
    <row r="46" spans="1:13" ht="20.100000000000001" customHeight="1" x14ac:dyDescent="0.15">
      <c r="A46" s="28"/>
      <c r="B46" s="4" t="s">
        <v>105</v>
      </c>
      <c r="C46" s="5">
        <f t="shared" ref="C46" si="16">D46+E46</f>
        <v>16</v>
      </c>
      <c r="D46" s="5">
        <v>8</v>
      </c>
      <c r="E46" s="5">
        <v>8</v>
      </c>
      <c r="F46" s="5"/>
      <c r="G46" s="5"/>
      <c r="H46" s="5"/>
      <c r="I46" s="5">
        <f t="shared" si="13"/>
        <v>16</v>
      </c>
      <c r="J46" s="5">
        <f t="shared" si="14"/>
        <v>8</v>
      </c>
      <c r="K46" s="5">
        <f t="shared" si="15"/>
        <v>8</v>
      </c>
      <c r="L46" s="4"/>
      <c r="M46" s="2"/>
    </row>
    <row r="47" spans="1:13" ht="20.100000000000001" customHeight="1" x14ac:dyDescent="0.15">
      <c r="A47" s="26" t="s">
        <v>99</v>
      </c>
      <c r="B47" s="9" t="s">
        <v>98</v>
      </c>
      <c r="C47" s="9">
        <f t="shared" ref="C47:K47" si="17">SUM(C48:C56)</f>
        <v>102</v>
      </c>
      <c r="D47" s="9">
        <f t="shared" si="17"/>
        <v>51</v>
      </c>
      <c r="E47" s="9">
        <f t="shared" si="17"/>
        <v>51</v>
      </c>
      <c r="F47" s="9">
        <f t="shared" si="17"/>
        <v>0</v>
      </c>
      <c r="G47" s="9">
        <f t="shared" si="17"/>
        <v>0</v>
      </c>
      <c r="H47" s="9">
        <f t="shared" si="17"/>
        <v>0</v>
      </c>
      <c r="I47" s="9">
        <f t="shared" si="17"/>
        <v>102</v>
      </c>
      <c r="J47" s="9">
        <f t="shared" si="17"/>
        <v>51</v>
      </c>
      <c r="K47" s="9">
        <f t="shared" si="17"/>
        <v>51</v>
      </c>
      <c r="L47" s="4"/>
      <c r="M47" s="2"/>
    </row>
    <row r="48" spans="1:13" ht="20.100000000000001" customHeight="1" x14ac:dyDescent="0.15">
      <c r="A48" s="27"/>
      <c r="B48" s="5" t="s">
        <v>156</v>
      </c>
      <c r="C48" s="5">
        <f t="shared" ref="C48:C56" si="18">D48+E48</f>
        <v>2</v>
      </c>
      <c r="D48" s="5">
        <v>1</v>
      </c>
      <c r="E48" s="5">
        <v>1</v>
      </c>
      <c r="F48" s="9"/>
      <c r="G48" s="9"/>
      <c r="H48" s="9"/>
      <c r="I48" s="5">
        <f t="shared" ref="I48:I56" si="19">J48+K48</f>
        <v>2</v>
      </c>
      <c r="J48" s="5">
        <f t="shared" ref="J48:J56" si="20">D48+G48</f>
        <v>1</v>
      </c>
      <c r="K48" s="5">
        <f t="shared" ref="K48:K56" si="21">E48+H48</f>
        <v>1</v>
      </c>
      <c r="L48" s="4"/>
      <c r="M48" s="2"/>
    </row>
    <row r="49" spans="1:13" ht="20.100000000000001" customHeight="1" x14ac:dyDescent="0.15">
      <c r="A49" s="27"/>
      <c r="B49" s="5" t="s">
        <v>93</v>
      </c>
      <c r="C49" s="5">
        <f>D49+E49</f>
        <v>2</v>
      </c>
      <c r="D49" s="5">
        <v>1</v>
      </c>
      <c r="E49" s="5">
        <v>1</v>
      </c>
      <c r="F49" s="5"/>
      <c r="G49" s="5"/>
      <c r="H49" s="5"/>
      <c r="I49" s="5">
        <f>J49+K49</f>
        <v>2</v>
      </c>
      <c r="J49" s="5">
        <f t="shared" ref="J49:K53" si="22">D49+G49</f>
        <v>1</v>
      </c>
      <c r="K49" s="5">
        <f t="shared" si="22"/>
        <v>1</v>
      </c>
      <c r="L49" s="4"/>
      <c r="M49" s="2"/>
    </row>
    <row r="50" spans="1:13" ht="20.100000000000001" customHeight="1" x14ac:dyDescent="0.15">
      <c r="A50" s="27"/>
      <c r="B50" s="5" t="s">
        <v>92</v>
      </c>
      <c r="C50" s="5">
        <f>D50+E50</f>
        <v>12</v>
      </c>
      <c r="D50" s="5">
        <v>6</v>
      </c>
      <c r="E50" s="5">
        <v>6</v>
      </c>
      <c r="F50" s="5"/>
      <c r="G50" s="5"/>
      <c r="H50" s="5"/>
      <c r="I50" s="5">
        <f>J50+K50</f>
        <v>12</v>
      </c>
      <c r="J50" s="5">
        <f t="shared" si="22"/>
        <v>6</v>
      </c>
      <c r="K50" s="5">
        <f t="shared" si="22"/>
        <v>6</v>
      </c>
      <c r="L50" s="4"/>
      <c r="M50" s="2"/>
    </row>
    <row r="51" spans="1:13" ht="20.100000000000001" customHeight="1" x14ac:dyDescent="0.15">
      <c r="A51" s="27"/>
      <c r="B51" s="5" t="s">
        <v>91</v>
      </c>
      <c r="C51" s="5">
        <f>D51+E51</f>
        <v>2</v>
      </c>
      <c r="D51" s="5">
        <v>1</v>
      </c>
      <c r="E51" s="5">
        <v>1</v>
      </c>
      <c r="F51" s="5"/>
      <c r="G51" s="5"/>
      <c r="H51" s="5"/>
      <c r="I51" s="5">
        <f>J51+K51</f>
        <v>2</v>
      </c>
      <c r="J51" s="5">
        <f t="shared" si="22"/>
        <v>1</v>
      </c>
      <c r="K51" s="5">
        <f t="shared" si="22"/>
        <v>1</v>
      </c>
      <c r="L51" s="4"/>
      <c r="M51" s="2"/>
    </row>
    <row r="52" spans="1:13" ht="20.100000000000001" customHeight="1" x14ac:dyDescent="0.15">
      <c r="A52" s="27"/>
      <c r="B52" s="5" t="s">
        <v>96</v>
      </c>
      <c r="C52" s="5">
        <f>D52+E52</f>
        <v>10</v>
      </c>
      <c r="D52" s="5">
        <v>5</v>
      </c>
      <c r="E52" s="5">
        <v>5</v>
      </c>
      <c r="F52" s="5"/>
      <c r="G52" s="5"/>
      <c r="H52" s="5"/>
      <c r="I52" s="5">
        <f>J52+K52</f>
        <v>10</v>
      </c>
      <c r="J52" s="5">
        <f t="shared" si="22"/>
        <v>5</v>
      </c>
      <c r="K52" s="5">
        <f t="shared" si="22"/>
        <v>5</v>
      </c>
      <c r="L52" s="4"/>
      <c r="M52" s="2"/>
    </row>
    <row r="53" spans="1:13" ht="20.100000000000001" customHeight="1" x14ac:dyDescent="0.15">
      <c r="A53" s="27"/>
      <c r="B53" s="5" t="s">
        <v>95</v>
      </c>
      <c r="C53" s="5">
        <f>D53+E53</f>
        <v>2</v>
      </c>
      <c r="D53" s="5">
        <v>1</v>
      </c>
      <c r="E53" s="5">
        <v>1</v>
      </c>
      <c r="F53" s="5"/>
      <c r="G53" s="5"/>
      <c r="H53" s="5"/>
      <c r="I53" s="5">
        <f>J53+K53</f>
        <v>2</v>
      </c>
      <c r="J53" s="5">
        <f t="shared" si="22"/>
        <v>1</v>
      </c>
      <c r="K53" s="5">
        <f t="shared" si="22"/>
        <v>1</v>
      </c>
      <c r="L53" s="4"/>
      <c r="M53" s="2"/>
    </row>
    <row r="54" spans="1:13" ht="20.100000000000001" customHeight="1" x14ac:dyDescent="0.15">
      <c r="A54" s="27"/>
      <c r="B54" s="5" t="s">
        <v>97</v>
      </c>
      <c r="C54" s="5">
        <f t="shared" si="18"/>
        <v>36</v>
      </c>
      <c r="D54" s="5">
        <v>18</v>
      </c>
      <c r="E54" s="5">
        <v>18</v>
      </c>
      <c r="F54" s="5"/>
      <c r="G54" s="5"/>
      <c r="H54" s="5"/>
      <c r="I54" s="5">
        <f t="shared" si="19"/>
        <v>36</v>
      </c>
      <c r="J54" s="5">
        <f t="shared" si="20"/>
        <v>18</v>
      </c>
      <c r="K54" s="5">
        <f t="shared" si="21"/>
        <v>18</v>
      </c>
      <c r="L54" s="4"/>
      <c r="M54" s="2"/>
    </row>
    <row r="55" spans="1:13" ht="20.100000000000001" customHeight="1" x14ac:dyDescent="0.15">
      <c r="A55" s="27"/>
      <c r="B55" s="5" t="s">
        <v>94</v>
      </c>
      <c r="C55" s="5">
        <f t="shared" si="18"/>
        <v>30</v>
      </c>
      <c r="D55" s="5">
        <v>15</v>
      </c>
      <c r="E55" s="5">
        <v>15</v>
      </c>
      <c r="F55" s="5"/>
      <c r="G55" s="5"/>
      <c r="H55" s="5"/>
      <c r="I55" s="5">
        <f t="shared" si="19"/>
        <v>30</v>
      </c>
      <c r="J55" s="5">
        <f t="shared" si="20"/>
        <v>15</v>
      </c>
      <c r="K55" s="5">
        <f t="shared" si="21"/>
        <v>15</v>
      </c>
      <c r="L55" s="4"/>
      <c r="M55" s="2"/>
    </row>
    <row r="56" spans="1:13" ht="20.100000000000001" customHeight="1" x14ac:dyDescent="0.15">
      <c r="A56" s="28"/>
      <c r="B56" s="5" t="s">
        <v>90</v>
      </c>
      <c r="C56" s="5">
        <f t="shared" si="18"/>
        <v>6</v>
      </c>
      <c r="D56" s="5">
        <v>3</v>
      </c>
      <c r="E56" s="5">
        <v>3</v>
      </c>
      <c r="F56" s="5"/>
      <c r="G56" s="5"/>
      <c r="H56" s="5"/>
      <c r="I56" s="5">
        <f t="shared" si="19"/>
        <v>6</v>
      </c>
      <c r="J56" s="5">
        <f t="shared" si="20"/>
        <v>3</v>
      </c>
      <c r="K56" s="5">
        <f t="shared" si="21"/>
        <v>3</v>
      </c>
      <c r="L56" s="4"/>
      <c r="M56" s="2"/>
    </row>
    <row r="57" spans="1:13" s="22" customFormat="1" ht="20.100000000000001" customHeight="1" x14ac:dyDescent="0.15">
      <c r="A57" s="29" t="s">
        <v>89</v>
      </c>
      <c r="B57" s="19" t="s">
        <v>165</v>
      </c>
      <c r="C57" s="19">
        <f>SUM(C58:C66)</f>
        <v>144</v>
      </c>
      <c r="D57" s="19">
        <f t="shared" ref="D57:K57" si="23">SUM(D58:D66)</f>
        <v>72</v>
      </c>
      <c r="E57" s="19">
        <f t="shared" si="23"/>
        <v>72</v>
      </c>
      <c r="F57" s="19">
        <f t="shared" si="23"/>
        <v>19</v>
      </c>
      <c r="G57" s="19">
        <f t="shared" si="23"/>
        <v>6</v>
      </c>
      <c r="H57" s="19">
        <f t="shared" si="23"/>
        <v>13</v>
      </c>
      <c r="I57" s="19">
        <f t="shared" si="23"/>
        <v>163</v>
      </c>
      <c r="J57" s="19">
        <f t="shared" si="23"/>
        <v>78</v>
      </c>
      <c r="K57" s="19">
        <f t="shared" si="23"/>
        <v>85</v>
      </c>
      <c r="L57" s="20"/>
      <c r="M57" s="21"/>
    </row>
    <row r="58" spans="1:13" s="22" customFormat="1" ht="20.100000000000001" customHeight="1" x14ac:dyDescent="0.15">
      <c r="A58" s="30"/>
      <c r="B58" s="23" t="s">
        <v>164</v>
      </c>
      <c r="C58" s="23">
        <f>D58+E58</f>
        <v>58</v>
      </c>
      <c r="D58" s="23">
        <v>29</v>
      </c>
      <c r="E58" s="23">
        <v>29</v>
      </c>
      <c r="F58" s="23"/>
      <c r="G58" s="23"/>
      <c r="H58" s="23"/>
      <c r="I58" s="23">
        <f>J58+K58</f>
        <v>58</v>
      </c>
      <c r="J58" s="23">
        <f>D58+G58</f>
        <v>29</v>
      </c>
      <c r="K58" s="23">
        <f>E58+H58</f>
        <v>29</v>
      </c>
      <c r="L58" s="20"/>
      <c r="M58" s="21"/>
    </row>
    <row r="59" spans="1:13" s="22" customFormat="1" ht="20.100000000000001" customHeight="1" x14ac:dyDescent="0.15">
      <c r="A59" s="30"/>
      <c r="B59" s="23" t="s">
        <v>88</v>
      </c>
      <c r="C59" s="23">
        <f>D59+E59</f>
        <v>18</v>
      </c>
      <c r="D59" s="23">
        <v>9</v>
      </c>
      <c r="E59" s="23">
        <v>9</v>
      </c>
      <c r="F59" s="23"/>
      <c r="G59" s="23"/>
      <c r="H59" s="23"/>
      <c r="I59" s="23">
        <f t="shared" ref="I59:I66" si="24">J59+K59</f>
        <v>18</v>
      </c>
      <c r="J59" s="23">
        <f t="shared" ref="J59:J66" si="25">D59+G59</f>
        <v>9</v>
      </c>
      <c r="K59" s="23">
        <f t="shared" ref="K59:K66" si="26">E59+H59</f>
        <v>9</v>
      </c>
      <c r="L59" s="20"/>
      <c r="M59" s="21"/>
    </row>
    <row r="60" spans="1:13" s="22" customFormat="1" ht="20.100000000000001" customHeight="1" x14ac:dyDescent="0.15">
      <c r="A60" s="30"/>
      <c r="B60" s="23" t="s">
        <v>87</v>
      </c>
      <c r="C60" s="23">
        <f>D60+E60</f>
        <v>18</v>
      </c>
      <c r="D60" s="23">
        <v>9</v>
      </c>
      <c r="E60" s="23">
        <v>9</v>
      </c>
      <c r="F60" s="23"/>
      <c r="G60" s="23"/>
      <c r="H60" s="23"/>
      <c r="I60" s="23">
        <f t="shared" si="24"/>
        <v>18</v>
      </c>
      <c r="J60" s="23">
        <f t="shared" si="25"/>
        <v>9</v>
      </c>
      <c r="K60" s="23">
        <f t="shared" si="26"/>
        <v>9</v>
      </c>
      <c r="L60" s="20"/>
      <c r="M60" s="21"/>
    </row>
    <row r="61" spans="1:13" s="22" customFormat="1" ht="20.100000000000001" customHeight="1" x14ac:dyDescent="0.15">
      <c r="A61" s="30"/>
      <c r="B61" s="23" t="s">
        <v>86</v>
      </c>
      <c r="C61" s="23">
        <f>D61+E61</f>
        <v>10</v>
      </c>
      <c r="D61" s="23">
        <v>5</v>
      </c>
      <c r="E61" s="23">
        <v>5</v>
      </c>
      <c r="F61" s="23"/>
      <c r="G61" s="23"/>
      <c r="H61" s="23"/>
      <c r="I61" s="23">
        <f t="shared" si="24"/>
        <v>10</v>
      </c>
      <c r="J61" s="23">
        <f t="shared" si="25"/>
        <v>5</v>
      </c>
      <c r="K61" s="23">
        <f t="shared" si="26"/>
        <v>5</v>
      </c>
      <c r="L61" s="20"/>
      <c r="M61" s="21"/>
    </row>
    <row r="62" spans="1:13" s="22" customFormat="1" ht="20.100000000000001" customHeight="1" x14ac:dyDescent="0.15">
      <c r="A62" s="30"/>
      <c r="B62" s="23" t="s">
        <v>85</v>
      </c>
      <c r="C62" s="23"/>
      <c r="D62" s="23"/>
      <c r="E62" s="23"/>
      <c r="F62" s="23">
        <f>G62+H62</f>
        <v>7</v>
      </c>
      <c r="G62" s="23">
        <v>3</v>
      </c>
      <c r="H62" s="23">
        <v>4</v>
      </c>
      <c r="I62" s="23">
        <f t="shared" si="24"/>
        <v>7</v>
      </c>
      <c r="J62" s="23">
        <f t="shared" si="25"/>
        <v>3</v>
      </c>
      <c r="K62" s="23">
        <f t="shared" si="26"/>
        <v>4</v>
      </c>
      <c r="L62" s="20"/>
      <c r="M62" s="21"/>
    </row>
    <row r="63" spans="1:13" s="22" customFormat="1" ht="20.100000000000001" customHeight="1" x14ac:dyDescent="0.15">
      <c r="A63" s="30"/>
      <c r="B63" s="23" t="s">
        <v>84</v>
      </c>
      <c r="C63" s="23"/>
      <c r="D63" s="23"/>
      <c r="E63" s="23"/>
      <c r="F63" s="23">
        <f>G63+H63</f>
        <v>5</v>
      </c>
      <c r="G63" s="23"/>
      <c r="H63" s="23">
        <v>5</v>
      </c>
      <c r="I63" s="23">
        <f t="shared" si="24"/>
        <v>5</v>
      </c>
      <c r="J63" s="23">
        <f t="shared" si="25"/>
        <v>0</v>
      </c>
      <c r="K63" s="23">
        <f t="shared" si="26"/>
        <v>5</v>
      </c>
      <c r="L63" s="20"/>
      <c r="M63" s="21"/>
    </row>
    <row r="64" spans="1:13" s="22" customFormat="1" ht="20.100000000000001" customHeight="1" x14ac:dyDescent="0.15">
      <c r="A64" s="30"/>
      <c r="B64" s="23" t="s">
        <v>83</v>
      </c>
      <c r="C64" s="23"/>
      <c r="D64" s="23"/>
      <c r="E64" s="23"/>
      <c r="F64" s="23">
        <f>G64+H64</f>
        <v>1</v>
      </c>
      <c r="G64" s="23">
        <v>0</v>
      </c>
      <c r="H64" s="23">
        <v>1</v>
      </c>
      <c r="I64" s="23">
        <f t="shared" si="24"/>
        <v>1</v>
      </c>
      <c r="J64" s="23">
        <f t="shared" si="25"/>
        <v>0</v>
      </c>
      <c r="K64" s="23">
        <f t="shared" si="26"/>
        <v>1</v>
      </c>
      <c r="L64" s="20"/>
      <c r="M64" s="21"/>
    </row>
    <row r="65" spans="1:13" s="22" customFormat="1" ht="20.100000000000001" customHeight="1" x14ac:dyDescent="0.15">
      <c r="A65" s="30"/>
      <c r="B65" s="23" t="s">
        <v>163</v>
      </c>
      <c r="C65" s="23"/>
      <c r="D65" s="23"/>
      <c r="E65" s="23"/>
      <c r="F65" s="23">
        <f>G65+H65</f>
        <v>2</v>
      </c>
      <c r="G65" s="23">
        <v>1</v>
      </c>
      <c r="H65" s="23">
        <v>1</v>
      </c>
      <c r="I65" s="23">
        <f t="shared" si="24"/>
        <v>2</v>
      </c>
      <c r="J65" s="23">
        <f t="shared" si="25"/>
        <v>1</v>
      </c>
      <c r="K65" s="23">
        <f t="shared" si="26"/>
        <v>1</v>
      </c>
      <c r="L65" s="20"/>
      <c r="M65" s="21"/>
    </row>
    <row r="66" spans="1:13" s="22" customFormat="1" ht="20.100000000000001" customHeight="1" x14ac:dyDescent="0.15">
      <c r="A66" s="31"/>
      <c r="B66" s="23" t="s">
        <v>82</v>
      </c>
      <c r="C66" s="23">
        <f>D66+E66</f>
        <v>40</v>
      </c>
      <c r="D66" s="23">
        <v>20</v>
      </c>
      <c r="E66" s="23">
        <v>20</v>
      </c>
      <c r="F66" s="23">
        <f>G66+H66</f>
        <v>4</v>
      </c>
      <c r="G66" s="23">
        <v>2</v>
      </c>
      <c r="H66" s="23">
        <v>2</v>
      </c>
      <c r="I66" s="23">
        <f t="shared" si="24"/>
        <v>44</v>
      </c>
      <c r="J66" s="23">
        <f t="shared" si="25"/>
        <v>22</v>
      </c>
      <c r="K66" s="23">
        <f t="shared" si="26"/>
        <v>22</v>
      </c>
      <c r="L66" s="20"/>
      <c r="M66" s="21"/>
    </row>
    <row r="67" spans="1:13" ht="20.100000000000001" customHeight="1" x14ac:dyDescent="0.15">
      <c r="A67" s="26" t="s">
        <v>81</v>
      </c>
      <c r="B67" s="9" t="s">
        <v>80</v>
      </c>
      <c r="C67" s="9">
        <f t="shared" ref="C67:K67" si="27">SUM(C68:C80)</f>
        <v>240</v>
      </c>
      <c r="D67" s="9">
        <f t="shared" si="27"/>
        <v>120</v>
      </c>
      <c r="E67" s="9">
        <f t="shared" si="27"/>
        <v>120</v>
      </c>
      <c r="F67" s="9">
        <f t="shared" si="27"/>
        <v>19</v>
      </c>
      <c r="G67" s="9">
        <f t="shared" si="27"/>
        <v>6</v>
      </c>
      <c r="H67" s="9">
        <f t="shared" si="27"/>
        <v>13</v>
      </c>
      <c r="I67" s="9">
        <f t="shared" si="27"/>
        <v>259</v>
      </c>
      <c r="J67" s="9">
        <f t="shared" si="27"/>
        <v>126</v>
      </c>
      <c r="K67" s="9">
        <f t="shared" si="27"/>
        <v>133</v>
      </c>
      <c r="L67" s="4"/>
      <c r="M67" s="2"/>
    </row>
    <row r="68" spans="1:13" ht="20.100000000000001" customHeight="1" x14ac:dyDescent="0.15">
      <c r="A68" s="27"/>
      <c r="B68" s="5" t="s">
        <v>157</v>
      </c>
      <c r="C68" s="5">
        <f t="shared" ref="C68:C74" si="28">D68+E68</f>
        <v>22</v>
      </c>
      <c r="D68" s="5">
        <v>11</v>
      </c>
      <c r="E68" s="5">
        <v>11</v>
      </c>
      <c r="F68" s="9"/>
      <c r="G68" s="9"/>
      <c r="H68" s="9"/>
      <c r="I68" s="5">
        <f t="shared" ref="I68:I80" si="29">J68+K68</f>
        <v>22</v>
      </c>
      <c r="J68" s="5">
        <f t="shared" ref="J68:J80" si="30">D68+G68</f>
        <v>11</v>
      </c>
      <c r="K68" s="5">
        <f t="shared" ref="K68:K80" si="31">E68+H68</f>
        <v>11</v>
      </c>
      <c r="L68" s="4"/>
      <c r="M68" s="2"/>
    </row>
    <row r="69" spans="1:13" ht="20.100000000000001" customHeight="1" x14ac:dyDescent="0.15">
      <c r="A69" s="27"/>
      <c r="B69" s="5" t="s">
        <v>73</v>
      </c>
      <c r="C69" s="5">
        <f t="shared" si="28"/>
        <v>34</v>
      </c>
      <c r="D69" s="5">
        <v>17</v>
      </c>
      <c r="E69" s="5">
        <v>17</v>
      </c>
      <c r="F69" s="5"/>
      <c r="G69" s="5"/>
      <c r="H69" s="5"/>
      <c r="I69" s="5">
        <f t="shared" ref="I69:I74" si="32">J69+K69</f>
        <v>34</v>
      </c>
      <c r="J69" s="5">
        <f t="shared" ref="J69:K74" si="33">D69+G69</f>
        <v>17</v>
      </c>
      <c r="K69" s="5">
        <f t="shared" si="33"/>
        <v>17</v>
      </c>
      <c r="L69" s="4"/>
      <c r="M69" s="2"/>
    </row>
    <row r="70" spans="1:13" ht="20.100000000000001" customHeight="1" x14ac:dyDescent="0.15">
      <c r="A70" s="27"/>
      <c r="B70" s="5" t="s">
        <v>72</v>
      </c>
      <c r="C70" s="5">
        <f t="shared" si="28"/>
        <v>12</v>
      </c>
      <c r="D70" s="5">
        <v>6</v>
      </c>
      <c r="E70" s="5">
        <v>6</v>
      </c>
      <c r="F70" s="5"/>
      <c r="G70" s="5"/>
      <c r="H70" s="5"/>
      <c r="I70" s="5">
        <f t="shared" si="32"/>
        <v>12</v>
      </c>
      <c r="J70" s="5">
        <f t="shared" si="33"/>
        <v>6</v>
      </c>
      <c r="K70" s="5">
        <f t="shared" si="33"/>
        <v>6</v>
      </c>
      <c r="L70" s="4"/>
      <c r="M70" s="2"/>
    </row>
    <row r="71" spans="1:13" ht="20.100000000000001" customHeight="1" x14ac:dyDescent="0.15">
      <c r="A71" s="27"/>
      <c r="B71" s="5" t="s">
        <v>71</v>
      </c>
      <c r="C71" s="5">
        <f t="shared" si="28"/>
        <v>10</v>
      </c>
      <c r="D71" s="5">
        <v>5</v>
      </c>
      <c r="E71" s="5">
        <v>5</v>
      </c>
      <c r="F71" s="5"/>
      <c r="G71" s="5"/>
      <c r="H71" s="5"/>
      <c r="I71" s="5">
        <f t="shared" si="32"/>
        <v>10</v>
      </c>
      <c r="J71" s="5">
        <f t="shared" si="33"/>
        <v>5</v>
      </c>
      <c r="K71" s="5">
        <f t="shared" si="33"/>
        <v>5</v>
      </c>
      <c r="L71" s="4"/>
      <c r="M71" s="2"/>
    </row>
    <row r="72" spans="1:13" ht="20.100000000000001" customHeight="1" x14ac:dyDescent="0.15">
      <c r="A72" s="27"/>
      <c r="B72" s="5" t="s">
        <v>70</v>
      </c>
      <c r="C72" s="5">
        <f t="shared" si="28"/>
        <v>6</v>
      </c>
      <c r="D72" s="5">
        <v>3</v>
      </c>
      <c r="E72" s="5">
        <v>3</v>
      </c>
      <c r="F72" s="5"/>
      <c r="G72" s="5"/>
      <c r="H72" s="5"/>
      <c r="I72" s="5">
        <f t="shared" si="32"/>
        <v>6</v>
      </c>
      <c r="J72" s="5">
        <f t="shared" si="33"/>
        <v>3</v>
      </c>
      <c r="K72" s="5">
        <f t="shared" si="33"/>
        <v>3</v>
      </c>
      <c r="L72" s="4"/>
      <c r="M72" s="2"/>
    </row>
    <row r="73" spans="1:13" ht="20.100000000000001" customHeight="1" x14ac:dyDescent="0.15">
      <c r="A73" s="27"/>
      <c r="B73" s="5" t="s">
        <v>69</v>
      </c>
      <c r="C73" s="5">
        <f t="shared" si="28"/>
        <v>8</v>
      </c>
      <c r="D73" s="5">
        <v>4</v>
      </c>
      <c r="E73" s="5">
        <v>4</v>
      </c>
      <c r="F73" s="5"/>
      <c r="G73" s="5"/>
      <c r="H73" s="5"/>
      <c r="I73" s="5">
        <f t="shared" si="32"/>
        <v>8</v>
      </c>
      <c r="J73" s="5">
        <f t="shared" si="33"/>
        <v>4</v>
      </c>
      <c r="K73" s="5">
        <f t="shared" si="33"/>
        <v>4</v>
      </c>
      <c r="L73" s="12"/>
      <c r="M73" s="2"/>
    </row>
    <row r="74" spans="1:13" ht="20.100000000000001" customHeight="1" x14ac:dyDescent="0.15">
      <c r="A74" s="27"/>
      <c r="B74" s="5" t="s">
        <v>68</v>
      </c>
      <c r="C74" s="5">
        <f t="shared" si="28"/>
        <v>2</v>
      </c>
      <c r="D74" s="5">
        <v>1</v>
      </c>
      <c r="E74" s="5">
        <v>1</v>
      </c>
      <c r="F74" s="5"/>
      <c r="G74" s="5"/>
      <c r="H74" s="5"/>
      <c r="I74" s="5">
        <f t="shared" si="32"/>
        <v>2</v>
      </c>
      <c r="J74" s="5">
        <f t="shared" si="33"/>
        <v>1</v>
      </c>
      <c r="K74" s="5">
        <f t="shared" si="33"/>
        <v>1</v>
      </c>
      <c r="L74" s="4"/>
      <c r="M74" s="2"/>
    </row>
    <row r="75" spans="1:13" ht="20.100000000000001" customHeight="1" x14ac:dyDescent="0.15">
      <c r="A75" s="27"/>
      <c r="B75" s="5" t="s">
        <v>79</v>
      </c>
      <c r="C75" s="5"/>
      <c r="D75" s="5"/>
      <c r="E75" s="5"/>
      <c r="F75" s="5">
        <f>G75+H75</f>
        <v>19</v>
      </c>
      <c r="G75" s="9">
        <v>6</v>
      </c>
      <c r="H75" s="9">
        <v>13</v>
      </c>
      <c r="I75" s="5">
        <f t="shared" si="29"/>
        <v>19</v>
      </c>
      <c r="J75" s="5">
        <f t="shared" si="30"/>
        <v>6</v>
      </c>
      <c r="K75" s="5">
        <f t="shared" si="31"/>
        <v>13</v>
      </c>
      <c r="L75" s="4"/>
      <c r="M75" s="2"/>
    </row>
    <row r="76" spans="1:13" ht="20.100000000000001" customHeight="1" x14ac:dyDescent="0.15">
      <c r="A76" s="27"/>
      <c r="B76" s="5" t="s">
        <v>78</v>
      </c>
      <c r="C76" s="5">
        <f t="shared" ref="C76:C80" si="34">D76+E76</f>
        <v>32</v>
      </c>
      <c r="D76" s="5">
        <v>16</v>
      </c>
      <c r="E76" s="5">
        <v>16</v>
      </c>
      <c r="F76" s="5"/>
      <c r="G76" s="5"/>
      <c r="H76" s="5"/>
      <c r="I76" s="5">
        <f t="shared" si="29"/>
        <v>32</v>
      </c>
      <c r="J76" s="5">
        <f t="shared" si="30"/>
        <v>16</v>
      </c>
      <c r="K76" s="5">
        <f t="shared" si="31"/>
        <v>16</v>
      </c>
      <c r="L76" s="4"/>
      <c r="M76" s="2"/>
    </row>
    <row r="77" spans="1:13" ht="20.100000000000001" customHeight="1" x14ac:dyDescent="0.15">
      <c r="A77" s="27"/>
      <c r="B77" s="5" t="s">
        <v>77</v>
      </c>
      <c r="C77" s="5">
        <f t="shared" si="34"/>
        <v>32</v>
      </c>
      <c r="D77" s="5">
        <v>16</v>
      </c>
      <c r="E77" s="5">
        <v>16</v>
      </c>
      <c r="F77" s="5"/>
      <c r="G77" s="5"/>
      <c r="H77" s="5"/>
      <c r="I77" s="5">
        <f t="shared" si="29"/>
        <v>32</v>
      </c>
      <c r="J77" s="5">
        <f t="shared" si="30"/>
        <v>16</v>
      </c>
      <c r="K77" s="5">
        <f t="shared" si="31"/>
        <v>16</v>
      </c>
      <c r="L77" s="4"/>
      <c r="M77" s="2"/>
    </row>
    <row r="78" spans="1:13" ht="20.100000000000001" customHeight="1" x14ac:dyDescent="0.15">
      <c r="A78" s="27"/>
      <c r="B78" s="5" t="s">
        <v>76</v>
      </c>
      <c r="C78" s="5">
        <f t="shared" si="34"/>
        <v>34</v>
      </c>
      <c r="D78" s="5">
        <v>17</v>
      </c>
      <c r="E78" s="5">
        <v>17</v>
      </c>
      <c r="F78" s="5"/>
      <c r="G78" s="5"/>
      <c r="H78" s="5"/>
      <c r="I78" s="5">
        <f t="shared" si="29"/>
        <v>34</v>
      </c>
      <c r="J78" s="5">
        <f t="shared" si="30"/>
        <v>17</v>
      </c>
      <c r="K78" s="5">
        <f t="shared" si="31"/>
        <v>17</v>
      </c>
      <c r="L78" s="4"/>
      <c r="M78" s="2"/>
    </row>
    <row r="79" spans="1:13" ht="20.100000000000001" customHeight="1" x14ac:dyDescent="0.15">
      <c r="A79" s="27"/>
      <c r="B79" s="5" t="s">
        <v>75</v>
      </c>
      <c r="C79" s="5">
        <f t="shared" si="34"/>
        <v>24</v>
      </c>
      <c r="D79" s="5">
        <v>12</v>
      </c>
      <c r="E79" s="5">
        <v>12</v>
      </c>
      <c r="F79" s="5"/>
      <c r="G79" s="5"/>
      <c r="H79" s="5"/>
      <c r="I79" s="5">
        <f t="shared" si="29"/>
        <v>24</v>
      </c>
      <c r="J79" s="5">
        <f t="shared" si="30"/>
        <v>12</v>
      </c>
      <c r="K79" s="5">
        <f t="shared" si="31"/>
        <v>12</v>
      </c>
      <c r="L79" s="4"/>
      <c r="M79" s="2"/>
    </row>
    <row r="80" spans="1:13" ht="20.100000000000001" customHeight="1" x14ac:dyDescent="0.15">
      <c r="A80" s="28"/>
      <c r="B80" s="5" t="s">
        <v>74</v>
      </c>
      <c r="C80" s="5">
        <f t="shared" si="34"/>
        <v>24</v>
      </c>
      <c r="D80" s="5">
        <v>12</v>
      </c>
      <c r="E80" s="5">
        <v>12</v>
      </c>
      <c r="F80" s="5"/>
      <c r="G80" s="5"/>
      <c r="H80" s="5"/>
      <c r="I80" s="5">
        <f t="shared" si="29"/>
        <v>24</v>
      </c>
      <c r="J80" s="5">
        <f t="shared" si="30"/>
        <v>12</v>
      </c>
      <c r="K80" s="5">
        <f t="shared" si="31"/>
        <v>12</v>
      </c>
      <c r="L80" s="4"/>
      <c r="M80" s="2"/>
    </row>
    <row r="81" spans="1:13" ht="20.100000000000001" customHeight="1" x14ac:dyDescent="0.15">
      <c r="A81" s="41" t="s">
        <v>67</v>
      </c>
      <c r="B81" s="9" t="s">
        <v>66</v>
      </c>
      <c r="C81" s="9">
        <f t="shared" ref="C81:K81" si="35">SUM(C82:C91)</f>
        <v>142</v>
      </c>
      <c r="D81" s="9">
        <f t="shared" si="35"/>
        <v>71</v>
      </c>
      <c r="E81" s="9">
        <f t="shared" si="35"/>
        <v>71</v>
      </c>
      <c r="F81" s="9">
        <f t="shared" si="35"/>
        <v>8</v>
      </c>
      <c r="G81" s="9">
        <f t="shared" si="35"/>
        <v>4</v>
      </c>
      <c r="H81" s="9">
        <f t="shared" si="35"/>
        <v>4</v>
      </c>
      <c r="I81" s="9">
        <f t="shared" si="35"/>
        <v>150</v>
      </c>
      <c r="J81" s="9">
        <f t="shared" si="35"/>
        <v>75</v>
      </c>
      <c r="K81" s="9">
        <f t="shared" si="35"/>
        <v>75</v>
      </c>
      <c r="L81" s="4"/>
      <c r="M81" s="2"/>
    </row>
    <row r="82" spans="1:13" ht="20.100000000000001" customHeight="1" x14ac:dyDescent="0.15">
      <c r="A82" s="41"/>
      <c r="B82" s="5" t="s">
        <v>158</v>
      </c>
      <c r="C82" s="5">
        <f>D82+E82</f>
        <v>16</v>
      </c>
      <c r="D82" s="5">
        <v>8</v>
      </c>
      <c r="E82" s="5">
        <v>8</v>
      </c>
      <c r="F82" s="5"/>
      <c r="G82" s="5"/>
      <c r="H82" s="5"/>
      <c r="I82" s="5">
        <f t="shared" ref="I82:I91" si="36">J82+K82</f>
        <v>16</v>
      </c>
      <c r="J82" s="5">
        <f t="shared" ref="J82:J91" si="37">D82+G82</f>
        <v>8</v>
      </c>
      <c r="K82" s="5">
        <f t="shared" ref="K82:K91" si="38">E82+H82</f>
        <v>8</v>
      </c>
      <c r="L82" s="12"/>
      <c r="M82" s="2"/>
    </row>
    <row r="83" spans="1:13" ht="20.100000000000001" customHeight="1" x14ac:dyDescent="0.15">
      <c r="A83" s="41"/>
      <c r="B83" s="5" t="s">
        <v>65</v>
      </c>
      <c r="C83" s="5">
        <f>D83+E83</f>
        <v>16</v>
      </c>
      <c r="D83" s="5">
        <v>8</v>
      </c>
      <c r="E83" s="5">
        <v>8</v>
      </c>
      <c r="F83" s="5"/>
      <c r="G83" s="5"/>
      <c r="H83" s="5"/>
      <c r="I83" s="5">
        <f t="shared" si="36"/>
        <v>16</v>
      </c>
      <c r="J83" s="5">
        <f t="shared" si="37"/>
        <v>8</v>
      </c>
      <c r="K83" s="5">
        <f t="shared" si="38"/>
        <v>8</v>
      </c>
      <c r="L83" s="8"/>
      <c r="M83" s="2"/>
    </row>
    <row r="84" spans="1:13" ht="20.100000000000001" customHeight="1" x14ac:dyDescent="0.15">
      <c r="A84" s="41"/>
      <c r="B84" s="5" t="s">
        <v>64</v>
      </c>
      <c r="C84" s="5">
        <f>D84+E84</f>
        <v>18</v>
      </c>
      <c r="D84" s="5">
        <v>9</v>
      </c>
      <c r="E84" s="5">
        <v>9</v>
      </c>
      <c r="F84" s="5"/>
      <c r="G84" s="5"/>
      <c r="H84" s="5"/>
      <c r="I84" s="5">
        <f t="shared" si="36"/>
        <v>18</v>
      </c>
      <c r="J84" s="5">
        <f t="shared" si="37"/>
        <v>9</v>
      </c>
      <c r="K84" s="5">
        <f t="shared" si="38"/>
        <v>9</v>
      </c>
      <c r="L84" s="12"/>
      <c r="M84" s="2"/>
    </row>
    <row r="85" spans="1:13" ht="20.100000000000001" customHeight="1" x14ac:dyDescent="0.15">
      <c r="A85" s="41"/>
      <c r="B85" s="5" t="s">
        <v>63</v>
      </c>
      <c r="C85" s="5">
        <f>D85+E85</f>
        <v>16</v>
      </c>
      <c r="D85" s="5">
        <v>8</v>
      </c>
      <c r="E85" s="5">
        <v>8</v>
      </c>
      <c r="F85" s="5"/>
      <c r="G85" s="5"/>
      <c r="H85" s="5"/>
      <c r="I85" s="5">
        <f t="shared" si="36"/>
        <v>16</v>
      </c>
      <c r="J85" s="5">
        <f t="shared" si="37"/>
        <v>8</v>
      </c>
      <c r="K85" s="5">
        <f t="shared" si="38"/>
        <v>8</v>
      </c>
      <c r="L85" s="12"/>
      <c r="M85" s="2"/>
    </row>
    <row r="86" spans="1:13" ht="20.100000000000001" customHeight="1" x14ac:dyDescent="0.15">
      <c r="A86" s="41"/>
      <c r="B86" s="5" t="s">
        <v>62</v>
      </c>
      <c r="C86" s="5">
        <f>D86+E86</f>
        <v>20</v>
      </c>
      <c r="D86" s="5">
        <v>10</v>
      </c>
      <c r="E86" s="5">
        <v>10</v>
      </c>
      <c r="F86" s="5"/>
      <c r="G86" s="5"/>
      <c r="H86" s="5"/>
      <c r="I86" s="5">
        <f t="shared" si="36"/>
        <v>20</v>
      </c>
      <c r="J86" s="5">
        <f t="shared" si="37"/>
        <v>10</v>
      </c>
      <c r="K86" s="5">
        <f t="shared" si="38"/>
        <v>10</v>
      </c>
      <c r="L86" s="12"/>
      <c r="M86" s="2"/>
    </row>
    <row r="87" spans="1:13" ht="20.100000000000001" customHeight="1" x14ac:dyDescent="0.15">
      <c r="A87" s="41"/>
      <c r="B87" s="5" t="s">
        <v>61</v>
      </c>
      <c r="C87" s="5"/>
      <c r="D87" s="5"/>
      <c r="E87" s="5"/>
      <c r="F87" s="5">
        <f>G87+H87</f>
        <v>8</v>
      </c>
      <c r="G87" s="5">
        <v>4</v>
      </c>
      <c r="H87" s="5">
        <v>4</v>
      </c>
      <c r="I87" s="5">
        <f t="shared" si="36"/>
        <v>8</v>
      </c>
      <c r="J87" s="5">
        <f t="shared" si="37"/>
        <v>4</v>
      </c>
      <c r="K87" s="5">
        <f t="shared" si="38"/>
        <v>4</v>
      </c>
      <c r="L87" s="12"/>
      <c r="M87" s="2"/>
    </row>
    <row r="88" spans="1:13" ht="20.100000000000001" customHeight="1" x14ac:dyDescent="0.15">
      <c r="A88" s="41"/>
      <c r="B88" s="5" t="s">
        <v>60</v>
      </c>
      <c r="C88" s="5">
        <f>D88+E88</f>
        <v>14</v>
      </c>
      <c r="D88" s="5">
        <v>7</v>
      </c>
      <c r="E88" s="5">
        <v>7</v>
      </c>
      <c r="F88" s="5"/>
      <c r="G88" s="5"/>
      <c r="H88" s="5"/>
      <c r="I88" s="5">
        <f t="shared" si="36"/>
        <v>14</v>
      </c>
      <c r="J88" s="5">
        <f t="shared" si="37"/>
        <v>7</v>
      </c>
      <c r="K88" s="5">
        <f t="shared" si="38"/>
        <v>7</v>
      </c>
      <c r="L88" s="8"/>
      <c r="M88" s="2"/>
    </row>
    <row r="89" spans="1:13" ht="20.100000000000001" customHeight="1" x14ac:dyDescent="0.15">
      <c r="A89" s="41"/>
      <c r="B89" s="5" t="s">
        <v>59</v>
      </c>
      <c r="C89" s="5">
        <f>D89+E89</f>
        <v>20</v>
      </c>
      <c r="D89" s="5">
        <v>10</v>
      </c>
      <c r="E89" s="5">
        <v>10</v>
      </c>
      <c r="F89" s="5"/>
      <c r="G89" s="5"/>
      <c r="H89" s="5"/>
      <c r="I89" s="5">
        <f t="shared" si="36"/>
        <v>20</v>
      </c>
      <c r="J89" s="5">
        <f t="shared" si="37"/>
        <v>10</v>
      </c>
      <c r="K89" s="5">
        <f t="shared" si="38"/>
        <v>10</v>
      </c>
      <c r="L89" s="8"/>
      <c r="M89" s="2"/>
    </row>
    <row r="90" spans="1:13" ht="20.100000000000001" customHeight="1" x14ac:dyDescent="0.15">
      <c r="A90" s="41"/>
      <c r="B90" s="5" t="s">
        <v>58</v>
      </c>
      <c r="C90" s="5">
        <f>D90+E90</f>
        <v>16</v>
      </c>
      <c r="D90" s="5">
        <v>8</v>
      </c>
      <c r="E90" s="5">
        <v>8</v>
      </c>
      <c r="F90" s="5"/>
      <c r="G90" s="5"/>
      <c r="H90" s="5"/>
      <c r="I90" s="5">
        <f t="shared" si="36"/>
        <v>16</v>
      </c>
      <c r="J90" s="5">
        <f t="shared" si="37"/>
        <v>8</v>
      </c>
      <c r="K90" s="5">
        <f t="shared" si="38"/>
        <v>8</v>
      </c>
      <c r="L90" s="8"/>
      <c r="M90" s="2"/>
    </row>
    <row r="91" spans="1:13" ht="20.100000000000001" customHeight="1" x14ac:dyDescent="0.15">
      <c r="A91" s="41"/>
      <c r="B91" s="5" t="s">
        <v>57</v>
      </c>
      <c r="C91" s="5">
        <f>D91+E91</f>
        <v>6</v>
      </c>
      <c r="D91" s="5">
        <v>3</v>
      </c>
      <c r="E91" s="5">
        <v>3</v>
      </c>
      <c r="F91" s="5"/>
      <c r="G91" s="5"/>
      <c r="H91" s="5"/>
      <c r="I91" s="5">
        <f t="shared" si="36"/>
        <v>6</v>
      </c>
      <c r="J91" s="5">
        <f t="shared" si="37"/>
        <v>3</v>
      </c>
      <c r="K91" s="5">
        <f t="shared" si="38"/>
        <v>3</v>
      </c>
      <c r="L91" s="8"/>
      <c r="M91" s="2"/>
    </row>
    <row r="92" spans="1:13" ht="20.100000000000001" customHeight="1" x14ac:dyDescent="0.15">
      <c r="A92" s="41" t="s">
        <v>56</v>
      </c>
      <c r="B92" s="9" t="s">
        <v>55</v>
      </c>
      <c r="C92" s="9">
        <f t="shared" ref="C92:K92" si="39">SUM(C93:C95)</f>
        <v>68</v>
      </c>
      <c r="D92" s="9">
        <f t="shared" si="39"/>
        <v>34</v>
      </c>
      <c r="E92" s="9">
        <f t="shared" si="39"/>
        <v>34</v>
      </c>
      <c r="F92" s="9">
        <f t="shared" si="39"/>
        <v>16</v>
      </c>
      <c r="G92" s="9">
        <f t="shared" si="39"/>
        <v>8</v>
      </c>
      <c r="H92" s="9">
        <f t="shared" si="39"/>
        <v>8</v>
      </c>
      <c r="I92" s="9">
        <f t="shared" si="39"/>
        <v>84</v>
      </c>
      <c r="J92" s="9">
        <f t="shared" si="39"/>
        <v>42</v>
      </c>
      <c r="K92" s="9">
        <f t="shared" si="39"/>
        <v>42</v>
      </c>
      <c r="L92" s="8"/>
      <c r="M92" s="2"/>
    </row>
    <row r="93" spans="1:13" ht="20.100000000000001" customHeight="1" x14ac:dyDescent="0.15">
      <c r="A93" s="41"/>
      <c r="B93" s="5" t="s">
        <v>159</v>
      </c>
      <c r="C93" s="5">
        <f>D93+E93</f>
        <v>8</v>
      </c>
      <c r="D93" s="5">
        <v>4</v>
      </c>
      <c r="E93" s="5">
        <v>4</v>
      </c>
      <c r="F93" s="5"/>
      <c r="G93" s="5"/>
      <c r="H93" s="5"/>
      <c r="I93" s="5">
        <f>J93+K93</f>
        <v>8</v>
      </c>
      <c r="J93" s="5">
        <f t="shared" ref="J93:K95" si="40">D93+G93</f>
        <v>4</v>
      </c>
      <c r="K93" s="5">
        <f t="shared" si="40"/>
        <v>4</v>
      </c>
      <c r="L93" s="4"/>
      <c r="M93" s="2"/>
    </row>
    <row r="94" spans="1:13" ht="20.100000000000001" customHeight="1" x14ac:dyDescent="0.15">
      <c r="A94" s="41"/>
      <c r="B94" s="5" t="s">
        <v>54</v>
      </c>
      <c r="C94" s="5">
        <f>D94+E94</f>
        <v>2</v>
      </c>
      <c r="D94" s="5">
        <v>1</v>
      </c>
      <c r="E94" s="5">
        <v>1</v>
      </c>
      <c r="F94" s="5"/>
      <c r="G94" s="5"/>
      <c r="H94" s="5"/>
      <c r="I94" s="5">
        <f>J94+K94</f>
        <v>2</v>
      </c>
      <c r="J94" s="5">
        <f t="shared" si="40"/>
        <v>1</v>
      </c>
      <c r="K94" s="5">
        <f t="shared" si="40"/>
        <v>1</v>
      </c>
      <c r="L94" s="4"/>
      <c r="M94" s="2"/>
    </row>
    <row r="95" spans="1:13" ht="20.100000000000001" customHeight="1" x14ac:dyDescent="0.15">
      <c r="A95" s="41"/>
      <c r="B95" s="5" t="s">
        <v>53</v>
      </c>
      <c r="C95" s="5">
        <f>D95+E95</f>
        <v>58</v>
      </c>
      <c r="D95" s="5">
        <v>29</v>
      </c>
      <c r="E95" s="5">
        <v>29</v>
      </c>
      <c r="F95" s="5">
        <f>G95+H95</f>
        <v>16</v>
      </c>
      <c r="G95" s="5">
        <v>8</v>
      </c>
      <c r="H95" s="5">
        <v>8</v>
      </c>
      <c r="I95" s="5">
        <f>J95+K95</f>
        <v>74</v>
      </c>
      <c r="J95" s="5">
        <f t="shared" si="40"/>
        <v>37</v>
      </c>
      <c r="K95" s="5">
        <f t="shared" si="40"/>
        <v>37</v>
      </c>
      <c r="L95" s="4"/>
      <c r="M95" s="2"/>
    </row>
    <row r="96" spans="1:13" ht="20.100000000000001" customHeight="1" x14ac:dyDescent="0.15">
      <c r="A96" s="26" t="s">
        <v>52</v>
      </c>
      <c r="B96" s="9" t="s">
        <v>51</v>
      </c>
      <c r="C96" s="9">
        <f>SUM(C97:C103)</f>
        <v>132</v>
      </c>
      <c r="D96" s="9">
        <f t="shared" ref="D96:L96" si="41">SUM(D97:D103)</f>
        <v>66</v>
      </c>
      <c r="E96" s="9">
        <f t="shared" si="41"/>
        <v>66</v>
      </c>
      <c r="F96" s="9">
        <f t="shared" si="41"/>
        <v>20</v>
      </c>
      <c r="G96" s="9">
        <f t="shared" si="41"/>
        <v>10</v>
      </c>
      <c r="H96" s="9">
        <f t="shared" si="41"/>
        <v>10</v>
      </c>
      <c r="I96" s="9">
        <f t="shared" si="41"/>
        <v>152</v>
      </c>
      <c r="J96" s="9">
        <f t="shared" si="41"/>
        <v>76</v>
      </c>
      <c r="K96" s="9">
        <f t="shared" si="41"/>
        <v>76</v>
      </c>
      <c r="L96" s="9">
        <f t="shared" si="41"/>
        <v>0</v>
      </c>
      <c r="M96" s="2"/>
    </row>
    <row r="97" spans="1:13" ht="20.100000000000001" customHeight="1" x14ac:dyDescent="0.15">
      <c r="A97" s="27"/>
      <c r="B97" s="5" t="s">
        <v>160</v>
      </c>
      <c r="C97" s="5">
        <f t="shared" ref="C97:C103" si="42">D97+E97</f>
        <v>2</v>
      </c>
      <c r="D97" s="5">
        <v>1</v>
      </c>
      <c r="E97" s="5">
        <v>1</v>
      </c>
      <c r="F97" s="5"/>
      <c r="G97" s="5"/>
      <c r="H97" s="5"/>
      <c r="I97" s="5">
        <f t="shared" ref="I97:I103" si="43">J97+K97</f>
        <v>2</v>
      </c>
      <c r="J97" s="5">
        <f t="shared" ref="J97:K103" si="44">D97+G97</f>
        <v>1</v>
      </c>
      <c r="K97" s="5">
        <f t="shared" si="44"/>
        <v>1</v>
      </c>
      <c r="L97" s="4"/>
      <c r="M97" s="2"/>
    </row>
    <row r="98" spans="1:13" ht="20.100000000000001" customHeight="1" x14ac:dyDescent="0.15">
      <c r="A98" s="27"/>
      <c r="B98" s="5" t="s">
        <v>48</v>
      </c>
      <c r="C98" s="5">
        <f>D98+E98</f>
        <v>14</v>
      </c>
      <c r="D98" s="5">
        <v>7</v>
      </c>
      <c r="E98" s="5">
        <v>7</v>
      </c>
      <c r="F98" s="5"/>
      <c r="G98" s="5"/>
      <c r="H98" s="5"/>
      <c r="I98" s="5">
        <f>J98+K98</f>
        <v>14</v>
      </c>
      <c r="J98" s="5">
        <f>D98+G98</f>
        <v>7</v>
      </c>
      <c r="K98" s="5">
        <f>E98+H98</f>
        <v>7</v>
      </c>
      <c r="L98" s="4"/>
      <c r="M98" s="2"/>
    </row>
    <row r="99" spans="1:13" ht="20.100000000000001" customHeight="1" x14ac:dyDescent="0.15">
      <c r="A99" s="27"/>
      <c r="B99" s="5" t="s">
        <v>47</v>
      </c>
      <c r="C99" s="5">
        <f>D99+E99</f>
        <v>22</v>
      </c>
      <c r="D99" s="5">
        <v>11</v>
      </c>
      <c r="E99" s="5">
        <v>11</v>
      </c>
      <c r="F99" s="5"/>
      <c r="G99" s="5"/>
      <c r="H99" s="5"/>
      <c r="I99" s="5">
        <f>J99+K99</f>
        <v>22</v>
      </c>
      <c r="J99" s="5">
        <f>D99+G99</f>
        <v>11</v>
      </c>
      <c r="K99" s="5">
        <f>E99+H99</f>
        <v>11</v>
      </c>
      <c r="L99" s="4"/>
      <c r="M99" s="2"/>
    </row>
    <row r="100" spans="1:13" ht="20.100000000000001" customHeight="1" x14ac:dyDescent="0.15">
      <c r="A100" s="27"/>
      <c r="B100" s="5" t="s">
        <v>50</v>
      </c>
      <c r="C100" s="5">
        <f t="shared" si="42"/>
        <v>20</v>
      </c>
      <c r="D100" s="5">
        <v>10</v>
      </c>
      <c r="E100" s="5">
        <v>10</v>
      </c>
      <c r="F100" s="5"/>
      <c r="G100" s="5"/>
      <c r="H100" s="5"/>
      <c r="I100" s="5">
        <f t="shared" si="43"/>
        <v>20</v>
      </c>
      <c r="J100" s="5">
        <f t="shared" si="44"/>
        <v>10</v>
      </c>
      <c r="K100" s="5">
        <f t="shared" si="44"/>
        <v>10</v>
      </c>
      <c r="L100" s="4"/>
      <c r="M100" s="2"/>
    </row>
    <row r="101" spans="1:13" ht="20.100000000000001" customHeight="1" x14ac:dyDescent="0.15">
      <c r="A101" s="27"/>
      <c r="B101" s="5" t="s">
        <v>49</v>
      </c>
      <c r="C101" s="5">
        <f t="shared" si="42"/>
        <v>28</v>
      </c>
      <c r="D101" s="5">
        <v>14</v>
      </c>
      <c r="E101" s="5">
        <v>14</v>
      </c>
      <c r="F101" s="5"/>
      <c r="G101" s="5"/>
      <c r="H101" s="5"/>
      <c r="I101" s="5">
        <f t="shared" si="43"/>
        <v>28</v>
      </c>
      <c r="J101" s="5">
        <f t="shared" si="44"/>
        <v>14</v>
      </c>
      <c r="K101" s="5">
        <f t="shared" si="44"/>
        <v>14</v>
      </c>
      <c r="L101" s="4"/>
      <c r="M101" s="2"/>
    </row>
    <row r="102" spans="1:13" ht="20.100000000000001" customHeight="1" x14ac:dyDescent="0.15">
      <c r="A102" s="27"/>
      <c r="B102" s="5" t="s">
        <v>46</v>
      </c>
      <c r="C102" s="5">
        <f t="shared" si="42"/>
        <v>20</v>
      </c>
      <c r="D102" s="5">
        <v>10</v>
      </c>
      <c r="E102" s="5">
        <v>10</v>
      </c>
      <c r="F102" s="5"/>
      <c r="G102" s="5"/>
      <c r="H102" s="5"/>
      <c r="I102" s="5">
        <f t="shared" si="43"/>
        <v>20</v>
      </c>
      <c r="J102" s="5">
        <f t="shared" si="44"/>
        <v>10</v>
      </c>
      <c r="K102" s="5">
        <f t="shared" si="44"/>
        <v>10</v>
      </c>
      <c r="L102" s="4"/>
      <c r="M102" s="2"/>
    </row>
    <row r="103" spans="1:13" ht="20.100000000000001" customHeight="1" x14ac:dyDescent="0.15">
      <c r="A103" s="28"/>
      <c r="B103" s="5" t="s">
        <v>45</v>
      </c>
      <c r="C103" s="5">
        <f t="shared" si="42"/>
        <v>26</v>
      </c>
      <c r="D103" s="5">
        <v>13</v>
      </c>
      <c r="E103" s="5">
        <v>13</v>
      </c>
      <c r="F103" s="5">
        <f>G103+H103</f>
        <v>20</v>
      </c>
      <c r="G103" s="11">
        <f>5+5</f>
        <v>10</v>
      </c>
      <c r="H103" s="11">
        <f>15-5</f>
        <v>10</v>
      </c>
      <c r="I103" s="5">
        <f t="shared" si="43"/>
        <v>46</v>
      </c>
      <c r="J103" s="5">
        <f t="shared" si="44"/>
        <v>23</v>
      </c>
      <c r="K103" s="5">
        <f t="shared" si="44"/>
        <v>23</v>
      </c>
      <c r="L103" s="4"/>
      <c r="M103" s="2"/>
    </row>
    <row r="104" spans="1:13" ht="20.100000000000001" customHeight="1" x14ac:dyDescent="0.15">
      <c r="A104" s="26" t="s">
        <v>44</v>
      </c>
      <c r="B104" s="9" t="s">
        <v>43</v>
      </c>
      <c r="C104" s="9">
        <f>SUM(C105:C115)</f>
        <v>38</v>
      </c>
      <c r="D104" s="9">
        <f t="shared" ref="D104:K104" si="45">SUM(D105:D115)</f>
        <v>19</v>
      </c>
      <c r="E104" s="9">
        <f t="shared" si="45"/>
        <v>19</v>
      </c>
      <c r="F104" s="9">
        <f t="shared" si="45"/>
        <v>26</v>
      </c>
      <c r="G104" s="9">
        <f t="shared" si="45"/>
        <v>9</v>
      </c>
      <c r="H104" s="9">
        <f t="shared" si="45"/>
        <v>17</v>
      </c>
      <c r="I104" s="9">
        <f t="shared" si="45"/>
        <v>64</v>
      </c>
      <c r="J104" s="9">
        <f t="shared" si="45"/>
        <v>28</v>
      </c>
      <c r="K104" s="9">
        <f t="shared" si="45"/>
        <v>36</v>
      </c>
      <c r="L104" s="4"/>
      <c r="M104" s="2"/>
    </row>
    <row r="105" spans="1:13" ht="20.100000000000001" customHeight="1" x14ac:dyDescent="0.15">
      <c r="A105" s="27"/>
      <c r="B105" s="17" t="s">
        <v>166</v>
      </c>
      <c r="C105" s="17">
        <v>4</v>
      </c>
      <c r="D105" s="17">
        <v>2</v>
      </c>
      <c r="E105" s="17">
        <v>2</v>
      </c>
      <c r="F105" s="17"/>
      <c r="G105" s="17"/>
      <c r="H105" s="17"/>
      <c r="I105" s="17">
        <v>4</v>
      </c>
      <c r="J105" s="17">
        <v>2</v>
      </c>
      <c r="K105" s="17">
        <v>2</v>
      </c>
      <c r="L105" s="18"/>
      <c r="M105" s="2"/>
    </row>
    <row r="106" spans="1:13" ht="20.100000000000001" customHeight="1" x14ac:dyDescent="0.15">
      <c r="A106" s="27"/>
      <c r="B106" s="5" t="s">
        <v>42</v>
      </c>
      <c r="C106" s="5">
        <f t="shared" ref="C106:C109" si="46">D106+E106</f>
        <v>6</v>
      </c>
      <c r="D106" s="5">
        <v>3</v>
      </c>
      <c r="E106" s="5">
        <v>3</v>
      </c>
      <c r="F106" s="5"/>
      <c r="G106" s="5"/>
      <c r="H106" s="5"/>
      <c r="I106" s="5">
        <f t="shared" ref="I106:I115" si="47">J106+K106</f>
        <v>6</v>
      </c>
      <c r="J106" s="5">
        <f t="shared" ref="J106:J115" si="48">D106+G106</f>
        <v>3</v>
      </c>
      <c r="K106" s="5">
        <f t="shared" ref="K106:K115" si="49">E106+H106</f>
        <v>3</v>
      </c>
      <c r="L106" s="4"/>
      <c r="M106" s="2"/>
    </row>
    <row r="107" spans="1:13" ht="20.100000000000001" customHeight="1" x14ac:dyDescent="0.15">
      <c r="A107" s="27"/>
      <c r="B107" s="5" t="s">
        <v>34</v>
      </c>
      <c r="C107" s="5">
        <f t="shared" si="46"/>
        <v>2</v>
      </c>
      <c r="D107" s="5">
        <v>1</v>
      </c>
      <c r="E107" s="5">
        <v>1</v>
      </c>
      <c r="F107" s="5"/>
      <c r="G107" s="5"/>
      <c r="H107" s="5"/>
      <c r="I107" s="5">
        <f>J107+K107</f>
        <v>2</v>
      </c>
      <c r="J107" s="5">
        <f>D107+G107</f>
        <v>1</v>
      </c>
      <c r="K107" s="5">
        <f>E107+H107</f>
        <v>1</v>
      </c>
      <c r="L107" s="4"/>
      <c r="M107" s="2"/>
    </row>
    <row r="108" spans="1:13" ht="20.100000000000001" customHeight="1" x14ac:dyDescent="0.15">
      <c r="A108" s="27"/>
      <c r="B108" s="5" t="s">
        <v>41</v>
      </c>
      <c r="C108" s="5">
        <f t="shared" si="46"/>
        <v>4</v>
      </c>
      <c r="D108" s="5">
        <v>2</v>
      </c>
      <c r="E108" s="5">
        <v>2</v>
      </c>
      <c r="F108" s="5"/>
      <c r="G108" s="5"/>
      <c r="H108" s="5"/>
      <c r="I108" s="5">
        <f t="shared" si="47"/>
        <v>4</v>
      </c>
      <c r="J108" s="5">
        <f t="shared" si="48"/>
        <v>2</v>
      </c>
      <c r="K108" s="5">
        <f t="shared" si="49"/>
        <v>2</v>
      </c>
      <c r="L108" s="4"/>
      <c r="M108" s="2"/>
    </row>
    <row r="109" spans="1:13" ht="20.100000000000001" customHeight="1" x14ac:dyDescent="0.15">
      <c r="A109" s="27"/>
      <c r="B109" s="5" t="s">
        <v>40</v>
      </c>
      <c r="C109" s="5">
        <f t="shared" si="46"/>
        <v>4</v>
      </c>
      <c r="D109" s="5">
        <v>2</v>
      </c>
      <c r="E109" s="5">
        <v>2</v>
      </c>
      <c r="F109" s="5"/>
      <c r="G109" s="5"/>
      <c r="H109" s="5"/>
      <c r="I109" s="5">
        <f t="shared" si="47"/>
        <v>4</v>
      </c>
      <c r="J109" s="5">
        <f t="shared" si="48"/>
        <v>2</v>
      </c>
      <c r="K109" s="5">
        <f t="shared" si="49"/>
        <v>2</v>
      </c>
      <c r="L109" s="4"/>
      <c r="M109" s="2"/>
    </row>
    <row r="110" spans="1:13" ht="20.100000000000001" customHeight="1" x14ac:dyDescent="0.15">
      <c r="A110" s="27"/>
      <c r="B110" s="5" t="s">
        <v>39</v>
      </c>
      <c r="C110" s="5"/>
      <c r="D110" s="5"/>
      <c r="E110" s="5"/>
      <c r="F110" s="5">
        <f>G110+H110</f>
        <v>11</v>
      </c>
      <c r="G110" s="5">
        <v>5</v>
      </c>
      <c r="H110" s="5">
        <v>6</v>
      </c>
      <c r="I110" s="5">
        <f t="shared" si="47"/>
        <v>11</v>
      </c>
      <c r="J110" s="5">
        <f t="shared" si="48"/>
        <v>5</v>
      </c>
      <c r="K110" s="5">
        <f t="shared" si="49"/>
        <v>6</v>
      </c>
      <c r="L110" s="4"/>
      <c r="M110" s="2"/>
    </row>
    <row r="111" spans="1:13" ht="20.100000000000001" customHeight="1" x14ac:dyDescent="0.15">
      <c r="A111" s="27"/>
      <c r="B111" s="5" t="s">
        <v>38</v>
      </c>
      <c r="C111" s="5"/>
      <c r="D111" s="5"/>
      <c r="E111" s="5"/>
      <c r="F111" s="5">
        <f>G111+H111</f>
        <v>14</v>
      </c>
      <c r="G111" s="5">
        <v>4</v>
      </c>
      <c r="H111" s="5">
        <v>10</v>
      </c>
      <c r="I111" s="5">
        <f t="shared" si="47"/>
        <v>14</v>
      </c>
      <c r="J111" s="5">
        <f t="shared" si="48"/>
        <v>4</v>
      </c>
      <c r="K111" s="5">
        <f t="shared" si="49"/>
        <v>10</v>
      </c>
      <c r="L111" s="4"/>
      <c r="M111" s="2"/>
    </row>
    <row r="112" spans="1:13" ht="20.100000000000001" customHeight="1" x14ac:dyDescent="0.15">
      <c r="A112" s="27"/>
      <c r="B112" s="5" t="s">
        <v>37</v>
      </c>
      <c r="C112" s="5"/>
      <c r="D112" s="5"/>
      <c r="E112" s="5"/>
      <c r="F112" s="5">
        <f>G112+H112</f>
        <v>1</v>
      </c>
      <c r="G112" s="5"/>
      <c r="H112" s="5">
        <v>1</v>
      </c>
      <c r="I112" s="5">
        <f t="shared" si="47"/>
        <v>1</v>
      </c>
      <c r="J112" s="5">
        <f t="shared" si="48"/>
        <v>0</v>
      </c>
      <c r="K112" s="5">
        <f t="shared" si="49"/>
        <v>1</v>
      </c>
      <c r="L112" s="4"/>
      <c r="M112" s="2"/>
    </row>
    <row r="113" spans="1:13" ht="20.100000000000001" customHeight="1" x14ac:dyDescent="0.15">
      <c r="A113" s="27"/>
      <c r="B113" s="5" t="s">
        <v>36</v>
      </c>
      <c r="C113" s="5">
        <f>D113+E113</f>
        <v>8</v>
      </c>
      <c r="D113" s="5">
        <v>4</v>
      </c>
      <c r="E113" s="5">
        <v>4</v>
      </c>
      <c r="F113" s="5"/>
      <c r="G113" s="5"/>
      <c r="H113" s="5"/>
      <c r="I113" s="5">
        <f t="shared" si="47"/>
        <v>8</v>
      </c>
      <c r="J113" s="5">
        <f t="shared" si="48"/>
        <v>4</v>
      </c>
      <c r="K113" s="5">
        <f t="shared" si="49"/>
        <v>4</v>
      </c>
      <c r="L113" s="4"/>
      <c r="M113" s="2"/>
    </row>
    <row r="114" spans="1:13" ht="20.100000000000001" customHeight="1" x14ac:dyDescent="0.15">
      <c r="A114" s="27"/>
      <c r="B114" s="5" t="s">
        <v>35</v>
      </c>
      <c r="C114" s="5">
        <f>D114+E114</f>
        <v>4</v>
      </c>
      <c r="D114" s="5">
        <v>2</v>
      </c>
      <c r="E114" s="5">
        <v>2</v>
      </c>
      <c r="F114" s="5"/>
      <c r="G114" s="5"/>
      <c r="H114" s="5"/>
      <c r="I114" s="5">
        <f t="shared" si="47"/>
        <v>4</v>
      </c>
      <c r="J114" s="5">
        <f t="shared" si="48"/>
        <v>2</v>
      </c>
      <c r="K114" s="5">
        <f t="shared" si="49"/>
        <v>2</v>
      </c>
      <c r="L114" s="4"/>
      <c r="M114" s="2"/>
    </row>
    <row r="115" spans="1:13" ht="20.100000000000001" customHeight="1" x14ac:dyDescent="0.15">
      <c r="A115" s="28"/>
      <c r="B115" s="5" t="s">
        <v>33</v>
      </c>
      <c r="C115" s="5">
        <f>D115+E115</f>
        <v>6</v>
      </c>
      <c r="D115" s="5">
        <v>3</v>
      </c>
      <c r="E115" s="5">
        <v>3</v>
      </c>
      <c r="F115" s="5"/>
      <c r="G115" s="5"/>
      <c r="H115" s="5"/>
      <c r="I115" s="5">
        <f t="shared" si="47"/>
        <v>6</v>
      </c>
      <c r="J115" s="5">
        <f t="shared" si="48"/>
        <v>3</v>
      </c>
      <c r="K115" s="5">
        <f t="shared" si="49"/>
        <v>3</v>
      </c>
      <c r="L115" s="4"/>
      <c r="M115" s="2"/>
    </row>
    <row r="116" spans="1:13" ht="20.100000000000001" customHeight="1" x14ac:dyDescent="0.15">
      <c r="A116" s="41" t="s">
        <v>32</v>
      </c>
      <c r="B116" s="9" t="s">
        <v>31</v>
      </c>
      <c r="C116" s="9">
        <f t="shared" ref="C116:K116" si="50">SUM(C117:C118)</f>
        <v>144</v>
      </c>
      <c r="D116" s="9">
        <f t="shared" si="50"/>
        <v>72</v>
      </c>
      <c r="E116" s="9">
        <f t="shared" si="50"/>
        <v>72</v>
      </c>
      <c r="F116" s="9">
        <f t="shared" si="50"/>
        <v>24</v>
      </c>
      <c r="G116" s="9">
        <f t="shared" si="50"/>
        <v>4</v>
      </c>
      <c r="H116" s="9">
        <f t="shared" si="50"/>
        <v>20</v>
      </c>
      <c r="I116" s="9">
        <f t="shared" si="50"/>
        <v>168</v>
      </c>
      <c r="J116" s="9">
        <f t="shared" si="50"/>
        <v>76</v>
      </c>
      <c r="K116" s="9">
        <f t="shared" si="50"/>
        <v>92</v>
      </c>
      <c r="L116" s="4"/>
      <c r="M116" s="2"/>
    </row>
    <row r="117" spans="1:13" ht="20.100000000000001" customHeight="1" x14ac:dyDescent="0.15">
      <c r="A117" s="41"/>
      <c r="B117" s="5" t="s">
        <v>30</v>
      </c>
      <c r="C117" s="5">
        <f>D117+E117</f>
        <v>94</v>
      </c>
      <c r="D117" s="5">
        <v>47</v>
      </c>
      <c r="E117" s="5">
        <v>47</v>
      </c>
      <c r="F117" s="5"/>
      <c r="G117" s="5"/>
      <c r="H117" s="5"/>
      <c r="I117" s="5">
        <f>J117+K117</f>
        <v>94</v>
      </c>
      <c r="J117" s="5">
        <f>D117+G117</f>
        <v>47</v>
      </c>
      <c r="K117" s="5">
        <f>E117+H117</f>
        <v>47</v>
      </c>
      <c r="L117" s="4"/>
      <c r="M117" s="2"/>
    </row>
    <row r="118" spans="1:13" ht="20.100000000000001" customHeight="1" x14ac:dyDescent="0.15">
      <c r="A118" s="41"/>
      <c r="B118" s="5" t="s">
        <v>29</v>
      </c>
      <c r="C118" s="5">
        <f>D118+E118</f>
        <v>50</v>
      </c>
      <c r="D118" s="5">
        <v>25</v>
      </c>
      <c r="E118" s="5">
        <v>25</v>
      </c>
      <c r="F118" s="5">
        <f>G118+H118</f>
        <v>24</v>
      </c>
      <c r="G118" s="5">
        <v>4</v>
      </c>
      <c r="H118" s="5">
        <v>20</v>
      </c>
      <c r="I118" s="5">
        <f>J118+K118</f>
        <v>74</v>
      </c>
      <c r="J118" s="5">
        <f>D118+G118</f>
        <v>29</v>
      </c>
      <c r="K118" s="5">
        <f>E118+H118</f>
        <v>45</v>
      </c>
      <c r="L118" s="12"/>
      <c r="M118" s="2"/>
    </row>
    <row r="119" spans="1:13" ht="20.100000000000001" customHeight="1" x14ac:dyDescent="0.15">
      <c r="A119" s="41" t="s">
        <v>28</v>
      </c>
      <c r="B119" s="9" t="s">
        <v>27</v>
      </c>
      <c r="C119" s="9">
        <f t="shared" ref="C119:K119" si="51">SUM(C120:C129)</f>
        <v>158</v>
      </c>
      <c r="D119" s="9">
        <f t="shared" si="51"/>
        <v>79</v>
      </c>
      <c r="E119" s="9">
        <f t="shared" si="51"/>
        <v>79</v>
      </c>
      <c r="F119" s="9">
        <f t="shared" si="51"/>
        <v>107</v>
      </c>
      <c r="G119" s="9">
        <f t="shared" si="51"/>
        <v>49</v>
      </c>
      <c r="H119" s="9">
        <f t="shared" si="51"/>
        <v>58</v>
      </c>
      <c r="I119" s="9">
        <f t="shared" si="51"/>
        <v>265</v>
      </c>
      <c r="J119" s="9">
        <f t="shared" si="51"/>
        <v>128</v>
      </c>
      <c r="K119" s="9">
        <f t="shared" si="51"/>
        <v>137</v>
      </c>
      <c r="L119" s="12"/>
      <c r="M119" s="2"/>
    </row>
    <row r="120" spans="1:13" ht="20.100000000000001" customHeight="1" x14ac:dyDescent="0.15">
      <c r="A120" s="41"/>
      <c r="B120" s="5" t="s">
        <v>161</v>
      </c>
      <c r="C120" s="5">
        <f>D120+E120</f>
        <v>44</v>
      </c>
      <c r="D120" s="5">
        <v>22</v>
      </c>
      <c r="E120" s="5">
        <v>22</v>
      </c>
      <c r="F120" s="5"/>
      <c r="G120" s="5"/>
      <c r="H120" s="5"/>
      <c r="I120" s="5">
        <f t="shared" ref="I120:I129" si="52">J120+K120</f>
        <v>44</v>
      </c>
      <c r="J120" s="5">
        <f t="shared" ref="J120:J129" si="53">D120+G120</f>
        <v>22</v>
      </c>
      <c r="K120" s="5">
        <f t="shared" ref="K120:K129" si="54">E120+H120</f>
        <v>22</v>
      </c>
      <c r="L120" s="4"/>
      <c r="M120" s="2"/>
    </row>
    <row r="121" spans="1:13" ht="20.100000000000001" customHeight="1" x14ac:dyDescent="0.15">
      <c r="A121" s="41"/>
      <c r="B121" s="5" t="s">
        <v>26</v>
      </c>
      <c r="C121" s="5">
        <f>D121+E121</f>
        <v>38</v>
      </c>
      <c r="D121" s="5">
        <v>19</v>
      </c>
      <c r="E121" s="5">
        <v>19</v>
      </c>
      <c r="F121" s="5"/>
      <c r="G121" s="5"/>
      <c r="H121" s="5"/>
      <c r="I121" s="5">
        <f t="shared" si="52"/>
        <v>38</v>
      </c>
      <c r="J121" s="5">
        <f t="shared" si="53"/>
        <v>19</v>
      </c>
      <c r="K121" s="5">
        <f t="shared" si="54"/>
        <v>19</v>
      </c>
      <c r="L121" s="4"/>
      <c r="M121" s="2"/>
    </row>
    <row r="122" spans="1:13" ht="20.100000000000001" customHeight="1" x14ac:dyDescent="0.15">
      <c r="A122" s="41"/>
      <c r="B122" s="5" t="s">
        <v>25</v>
      </c>
      <c r="C122" s="5"/>
      <c r="D122" s="5"/>
      <c r="E122" s="5"/>
      <c r="F122" s="5">
        <f t="shared" ref="F122:F128" si="55">G122+H122</f>
        <v>42</v>
      </c>
      <c r="G122" s="5">
        <v>20</v>
      </c>
      <c r="H122" s="5">
        <v>22</v>
      </c>
      <c r="I122" s="5">
        <f t="shared" si="52"/>
        <v>42</v>
      </c>
      <c r="J122" s="5">
        <f t="shared" si="53"/>
        <v>20</v>
      </c>
      <c r="K122" s="5">
        <f t="shared" si="54"/>
        <v>22</v>
      </c>
      <c r="L122" s="4"/>
      <c r="M122" s="2"/>
    </row>
    <row r="123" spans="1:13" ht="20.100000000000001" customHeight="1" x14ac:dyDescent="0.15">
      <c r="A123" s="41"/>
      <c r="B123" s="5" t="s">
        <v>24</v>
      </c>
      <c r="C123" s="5"/>
      <c r="D123" s="5"/>
      <c r="E123" s="5"/>
      <c r="F123" s="5">
        <f t="shared" si="55"/>
        <v>4</v>
      </c>
      <c r="G123" s="5">
        <v>2</v>
      </c>
      <c r="H123" s="5">
        <v>2</v>
      </c>
      <c r="I123" s="5">
        <f t="shared" si="52"/>
        <v>4</v>
      </c>
      <c r="J123" s="5">
        <f t="shared" si="53"/>
        <v>2</v>
      </c>
      <c r="K123" s="5">
        <f t="shared" si="54"/>
        <v>2</v>
      </c>
      <c r="L123" s="4"/>
      <c r="M123" s="2"/>
    </row>
    <row r="124" spans="1:13" ht="20.100000000000001" customHeight="1" x14ac:dyDescent="0.15">
      <c r="A124" s="41"/>
      <c r="B124" s="5" t="s">
        <v>23</v>
      </c>
      <c r="C124" s="5"/>
      <c r="D124" s="5"/>
      <c r="E124" s="5"/>
      <c r="F124" s="5">
        <f t="shared" si="55"/>
        <v>7</v>
      </c>
      <c r="G124" s="5">
        <v>3</v>
      </c>
      <c r="H124" s="5">
        <v>4</v>
      </c>
      <c r="I124" s="5">
        <f t="shared" si="52"/>
        <v>7</v>
      </c>
      <c r="J124" s="5">
        <f t="shared" si="53"/>
        <v>3</v>
      </c>
      <c r="K124" s="5">
        <f t="shared" si="54"/>
        <v>4</v>
      </c>
      <c r="L124" s="4"/>
      <c r="M124" s="2"/>
    </row>
    <row r="125" spans="1:13" ht="20.100000000000001" customHeight="1" x14ac:dyDescent="0.15">
      <c r="A125" s="41"/>
      <c r="B125" s="5" t="s">
        <v>22</v>
      </c>
      <c r="C125" s="5"/>
      <c r="D125" s="5"/>
      <c r="E125" s="5"/>
      <c r="F125" s="5">
        <f t="shared" si="55"/>
        <v>6</v>
      </c>
      <c r="G125" s="5">
        <v>2</v>
      </c>
      <c r="H125" s="5">
        <v>4</v>
      </c>
      <c r="I125" s="5">
        <f t="shared" si="52"/>
        <v>6</v>
      </c>
      <c r="J125" s="5">
        <f t="shared" si="53"/>
        <v>2</v>
      </c>
      <c r="K125" s="5">
        <f t="shared" si="54"/>
        <v>4</v>
      </c>
      <c r="L125" s="4"/>
      <c r="M125" s="2"/>
    </row>
    <row r="126" spans="1:13" ht="20.100000000000001" customHeight="1" x14ac:dyDescent="0.15">
      <c r="A126" s="41"/>
      <c r="B126" s="5" t="s">
        <v>21</v>
      </c>
      <c r="C126" s="5"/>
      <c r="D126" s="5"/>
      <c r="E126" s="5"/>
      <c r="F126" s="5">
        <f t="shared" si="55"/>
        <v>6</v>
      </c>
      <c r="G126" s="5">
        <v>2</v>
      </c>
      <c r="H126" s="5">
        <v>4</v>
      </c>
      <c r="I126" s="5">
        <f t="shared" si="52"/>
        <v>6</v>
      </c>
      <c r="J126" s="5">
        <f t="shared" si="53"/>
        <v>2</v>
      </c>
      <c r="K126" s="5">
        <f t="shared" si="54"/>
        <v>4</v>
      </c>
      <c r="L126" s="4"/>
      <c r="M126" s="2"/>
    </row>
    <row r="127" spans="1:13" ht="20.100000000000001" customHeight="1" x14ac:dyDescent="0.15">
      <c r="A127" s="41"/>
      <c r="B127" s="5" t="s">
        <v>20</v>
      </c>
      <c r="C127" s="5"/>
      <c r="D127" s="5"/>
      <c r="E127" s="5"/>
      <c r="F127" s="5">
        <f t="shared" si="55"/>
        <v>22</v>
      </c>
      <c r="G127" s="5">
        <v>10</v>
      </c>
      <c r="H127" s="5">
        <v>12</v>
      </c>
      <c r="I127" s="5">
        <f t="shared" si="52"/>
        <v>22</v>
      </c>
      <c r="J127" s="5">
        <f t="shared" si="53"/>
        <v>10</v>
      </c>
      <c r="K127" s="5">
        <f t="shared" si="54"/>
        <v>12</v>
      </c>
      <c r="L127" s="4"/>
      <c r="M127" s="2"/>
    </row>
    <row r="128" spans="1:13" ht="20.100000000000001" customHeight="1" x14ac:dyDescent="0.15">
      <c r="A128" s="41"/>
      <c r="B128" s="5" t="s">
        <v>19</v>
      </c>
      <c r="C128" s="5">
        <f>D128+E128</f>
        <v>58</v>
      </c>
      <c r="D128" s="5">
        <v>29</v>
      </c>
      <c r="E128" s="5">
        <v>29</v>
      </c>
      <c r="F128" s="5">
        <f t="shared" si="55"/>
        <v>20</v>
      </c>
      <c r="G128" s="5">
        <v>10</v>
      </c>
      <c r="H128" s="5">
        <v>10</v>
      </c>
      <c r="I128" s="5">
        <f t="shared" si="52"/>
        <v>78</v>
      </c>
      <c r="J128" s="5">
        <f t="shared" si="53"/>
        <v>39</v>
      </c>
      <c r="K128" s="5">
        <f t="shared" si="54"/>
        <v>39</v>
      </c>
      <c r="L128" s="4"/>
      <c r="M128" s="2"/>
    </row>
    <row r="129" spans="1:13" ht="20.100000000000001" customHeight="1" x14ac:dyDescent="0.15">
      <c r="A129" s="41"/>
      <c r="B129" s="5" t="s">
        <v>18</v>
      </c>
      <c r="C129" s="5">
        <f>D129+E129</f>
        <v>18</v>
      </c>
      <c r="D129" s="5">
        <v>9</v>
      </c>
      <c r="E129" s="5">
        <v>9</v>
      </c>
      <c r="F129" s="5"/>
      <c r="G129" s="5"/>
      <c r="H129" s="5"/>
      <c r="I129" s="5">
        <f t="shared" si="52"/>
        <v>18</v>
      </c>
      <c r="J129" s="5">
        <f t="shared" si="53"/>
        <v>9</v>
      </c>
      <c r="K129" s="5">
        <f t="shared" si="54"/>
        <v>9</v>
      </c>
      <c r="L129" s="4"/>
      <c r="M129" s="2"/>
    </row>
    <row r="130" spans="1:13" ht="20.100000000000001" customHeight="1" x14ac:dyDescent="0.15">
      <c r="A130" s="41" t="s">
        <v>17</v>
      </c>
      <c r="B130" s="9" t="s">
        <v>16</v>
      </c>
      <c r="C130" s="9">
        <f t="shared" ref="C130:K130" si="56">SUM(C131:C136)</f>
        <v>154</v>
      </c>
      <c r="D130" s="9">
        <f t="shared" si="56"/>
        <v>77</v>
      </c>
      <c r="E130" s="9">
        <f t="shared" si="56"/>
        <v>77</v>
      </c>
      <c r="F130" s="9">
        <f t="shared" si="56"/>
        <v>37</v>
      </c>
      <c r="G130" s="9">
        <f t="shared" si="56"/>
        <v>12</v>
      </c>
      <c r="H130" s="9">
        <f t="shared" si="56"/>
        <v>25</v>
      </c>
      <c r="I130" s="9">
        <f t="shared" si="56"/>
        <v>191</v>
      </c>
      <c r="J130" s="9">
        <f t="shared" si="56"/>
        <v>89</v>
      </c>
      <c r="K130" s="9">
        <f t="shared" si="56"/>
        <v>102</v>
      </c>
      <c r="L130" s="4"/>
      <c r="M130" s="2"/>
    </row>
    <row r="131" spans="1:13" ht="20.100000000000001" customHeight="1" x14ac:dyDescent="0.15">
      <c r="A131" s="41"/>
      <c r="B131" s="5" t="s">
        <v>162</v>
      </c>
      <c r="C131" s="5">
        <f>D131+E131</f>
        <v>42</v>
      </c>
      <c r="D131" s="5">
        <v>21</v>
      </c>
      <c r="E131" s="5">
        <v>21</v>
      </c>
      <c r="F131" s="5"/>
      <c r="G131" s="5"/>
      <c r="H131" s="5"/>
      <c r="I131" s="5">
        <f t="shared" ref="I131:I136" si="57">J131+K131</f>
        <v>42</v>
      </c>
      <c r="J131" s="5">
        <f t="shared" ref="J131:K136" si="58">D131+G131</f>
        <v>21</v>
      </c>
      <c r="K131" s="5">
        <f t="shared" si="58"/>
        <v>21</v>
      </c>
      <c r="L131" s="4"/>
      <c r="M131" s="2"/>
    </row>
    <row r="132" spans="1:13" ht="20.100000000000001" customHeight="1" x14ac:dyDescent="0.15">
      <c r="A132" s="41"/>
      <c r="B132" s="5" t="s">
        <v>15</v>
      </c>
      <c r="C132" s="5">
        <f>D132+E132</f>
        <v>32</v>
      </c>
      <c r="D132" s="5">
        <v>16</v>
      </c>
      <c r="E132" s="5">
        <v>16</v>
      </c>
      <c r="F132" s="5"/>
      <c r="G132" s="5"/>
      <c r="H132" s="5"/>
      <c r="I132" s="5">
        <f t="shared" si="57"/>
        <v>32</v>
      </c>
      <c r="J132" s="5">
        <f t="shared" si="58"/>
        <v>16</v>
      </c>
      <c r="K132" s="5">
        <f t="shared" si="58"/>
        <v>16</v>
      </c>
      <c r="L132" s="4"/>
      <c r="M132" s="2"/>
    </row>
    <row r="133" spans="1:13" ht="20.100000000000001" customHeight="1" x14ac:dyDescent="0.15">
      <c r="A133" s="41"/>
      <c r="B133" s="5" t="s">
        <v>14</v>
      </c>
      <c r="C133" s="5">
        <f>D133+E133</f>
        <v>36</v>
      </c>
      <c r="D133" s="5">
        <v>18</v>
      </c>
      <c r="E133" s="5">
        <v>18</v>
      </c>
      <c r="F133" s="5"/>
      <c r="G133" s="5"/>
      <c r="H133" s="5"/>
      <c r="I133" s="5">
        <f t="shared" si="57"/>
        <v>36</v>
      </c>
      <c r="J133" s="5">
        <f t="shared" si="58"/>
        <v>18</v>
      </c>
      <c r="K133" s="5">
        <f t="shared" si="58"/>
        <v>18</v>
      </c>
      <c r="L133" s="4"/>
      <c r="M133" s="2"/>
    </row>
    <row r="134" spans="1:13" ht="32.25" customHeight="1" x14ac:dyDescent="0.15">
      <c r="A134" s="41"/>
      <c r="B134" s="10" t="s">
        <v>13</v>
      </c>
      <c r="C134" s="5">
        <f>D134+E134</f>
        <v>24</v>
      </c>
      <c r="D134" s="11">
        <v>12</v>
      </c>
      <c r="E134" s="11">
        <v>12</v>
      </c>
      <c r="F134" s="5">
        <f>G134+H134</f>
        <v>5</v>
      </c>
      <c r="G134" s="15">
        <v>0</v>
      </c>
      <c r="H134" s="10">
        <v>5</v>
      </c>
      <c r="I134" s="5">
        <f t="shared" si="57"/>
        <v>29</v>
      </c>
      <c r="J134" s="5">
        <f t="shared" si="58"/>
        <v>12</v>
      </c>
      <c r="K134" s="5">
        <f t="shared" si="58"/>
        <v>17</v>
      </c>
      <c r="L134" s="8" t="s">
        <v>12</v>
      </c>
      <c r="M134" s="2"/>
    </row>
    <row r="135" spans="1:13" ht="23.25" customHeight="1" x14ac:dyDescent="0.15">
      <c r="A135" s="41"/>
      <c r="B135" s="10" t="s">
        <v>11</v>
      </c>
      <c r="C135" s="5"/>
      <c r="D135" s="11"/>
      <c r="E135" s="11"/>
      <c r="F135" s="5">
        <f>G135+H135</f>
        <v>15</v>
      </c>
      <c r="G135" s="10">
        <v>5</v>
      </c>
      <c r="H135" s="10">
        <v>10</v>
      </c>
      <c r="I135" s="5">
        <f t="shared" si="57"/>
        <v>15</v>
      </c>
      <c r="J135" s="5">
        <f t="shared" si="58"/>
        <v>5</v>
      </c>
      <c r="K135" s="5">
        <f t="shared" si="58"/>
        <v>10</v>
      </c>
      <c r="L135" s="8"/>
      <c r="M135" s="2"/>
    </row>
    <row r="136" spans="1:13" ht="20.100000000000001" customHeight="1" x14ac:dyDescent="0.15">
      <c r="A136" s="41"/>
      <c r="B136" s="5" t="s">
        <v>10</v>
      </c>
      <c r="C136" s="5">
        <f>D136+E136</f>
        <v>20</v>
      </c>
      <c r="D136" s="5">
        <v>10</v>
      </c>
      <c r="E136" s="5">
        <v>10</v>
      </c>
      <c r="F136" s="5">
        <f>G136+H136</f>
        <v>17</v>
      </c>
      <c r="G136" s="5">
        <v>7</v>
      </c>
      <c r="H136" s="5">
        <v>10</v>
      </c>
      <c r="I136" s="5">
        <f t="shared" si="57"/>
        <v>37</v>
      </c>
      <c r="J136" s="5">
        <f t="shared" si="58"/>
        <v>17</v>
      </c>
      <c r="K136" s="5">
        <f t="shared" si="58"/>
        <v>20</v>
      </c>
      <c r="L136" s="4"/>
      <c r="M136" s="2"/>
    </row>
    <row r="137" spans="1:13" ht="20.100000000000001" customHeight="1" x14ac:dyDescent="0.15">
      <c r="A137" s="32" t="s">
        <v>9</v>
      </c>
      <c r="B137" s="9" t="s">
        <v>8</v>
      </c>
      <c r="C137" s="9">
        <f t="shared" ref="C137:K137" si="59">SUM(C138:C146)</f>
        <v>46</v>
      </c>
      <c r="D137" s="9">
        <f t="shared" si="59"/>
        <v>23</v>
      </c>
      <c r="E137" s="9">
        <f t="shared" si="59"/>
        <v>23</v>
      </c>
      <c r="F137" s="9">
        <f t="shared" si="59"/>
        <v>26</v>
      </c>
      <c r="G137" s="9">
        <f t="shared" si="59"/>
        <v>6</v>
      </c>
      <c r="H137" s="9">
        <f t="shared" si="59"/>
        <v>20</v>
      </c>
      <c r="I137" s="9">
        <f t="shared" si="59"/>
        <v>72</v>
      </c>
      <c r="J137" s="9">
        <f t="shared" si="59"/>
        <v>29</v>
      </c>
      <c r="K137" s="9">
        <f t="shared" si="59"/>
        <v>43</v>
      </c>
      <c r="L137" s="4"/>
      <c r="M137" s="2"/>
    </row>
    <row r="138" spans="1:13" ht="20.100000000000001" customHeight="1" x14ac:dyDescent="0.15">
      <c r="A138" s="32"/>
      <c r="B138" s="6" t="s">
        <v>153</v>
      </c>
      <c r="C138" s="5">
        <f t="shared" ref="C138:C146" si="60">D138+E138</f>
        <v>18</v>
      </c>
      <c r="D138" s="5">
        <v>9</v>
      </c>
      <c r="E138" s="5">
        <v>9</v>
      </c>
      <c r="F138" s="5"/>
      <c r="G138" s="5"/>
      <c r="H138" s="5"/>
      <c r="I138" s="5">
        <f t="shared" ref="I138:I146" si="61">J138+K138</f>
        <v>18</v>
      </c>
      <c r="J138" s="5">
        <f t="shared" ref="J138:J146" si="62">D138+G138</f>
        <v>9</v>
      </c>
      <c r="K138" s="5">
        <f t="shared" ref="K138:K146" si="63">E138+H138</f>
        <v>9</v>
      </c>
      <c r="L138" s="4"/>
      <c r="M138" s="2"/>
    </row>
    <row r="139" spans="1:13" ht="20.100000000000001" customHeight="1" x14ac:dyDescent="0.15">
      <c r="A139" s="32"/>
      <c r="B139" s="6" t="s">
        <v>7</v>
      </c>
      <c r="C139" s="5">
        <f t="shared" si="60"/>
        <v>2</v>
      </c>
      <c r="D139" s="5">
        <v>1</v>
      </c>
      <c r="E139" s="5">
        <v>1</v>
      </c>
      <c r="F139" s="5">
        <f>G139+H139</f>
        <v>2</v>
      </c>
      <c r="G139" s="5">
        <v>1</v>
      </c>
      <c r="H139" s="5">
        <v>1</v>
      </c>
      <c r="I139" s="5">
        <f t="shared" si="61"/>
        <v>4</v>
      </c>
      <c r="J139" s="5">
        <f t="shared" si="62"/>
        <v>2</v>
      </c>
      <c r="K139" s="5">
        <f t="shared" si="63"/>
        <v>2</v>
      </c>
      <c r="L139" s="8"/>
      <c r="M139" s="2"/>
    </row>
    <row r="140" spans="1:13" ht="20.100000000000001" customHeight="1" x14ac:dyDescent="0.15">
      <c r="A140" s="32"/>
      <c r="B140" s="7" t="s">
        <v>6</v>
      </c>
      <c r="C140" s="5">
        <f t="shared" si="60"/>
        <v>2</v>
      </c>
      <c r="D140" s="5">
        <v>1</v>
      </c>
      <c r="E140" s="5">
        <v>1</v>
      </c>
      <c r="F140" s="5"/>
      <c r="G140" s="5"/>
      <c r="H140" s="5"/>
      <c r="I140" s="5">
        <f t="shared" si="61"/>
        <v>2</v>
      </c>
      <c r="J140" s="5">
        <f t="shared" si="62"/>
        <v>1</v>
      </c>
      <c r="K140" s="5">
        <f t="shared" si="63"/>
        <v>1</v>
      </c>
      <c r="L140" s="4"/>
      <c r="M140" s="2"/>
    </row>
    <row r="141" spans="1:13" ht="20.100000000000001" customHeight="1" x14ac:dyDescent="0.15">
      <c r="A141" s="32"/>
      <c r="B141" s="5" t="s">
        <v>5</v>
      </c>
      <c r="C141" s="5">
        <f t="shared" si="60"/>
        <v>2</v>
      </c>
      <c r="D141" s="5">
        <v>1</v>
      </c>
      <c r="E141" s="5">
        <v>1</v>
      </c>
      <c r="F141" s="5">
        <f>G141+H141</f>
        <v>5</v>
      </c>
      <c r="G141" s="5"/>
      <c r="H141" s="5">
        <v>5</v>
      </c>
      <c r="I141" s="5">
        <f t="shared" si="61"/>
        <v>7</v>
      </c>
      <c r="J141" s="5">
        <f t="shared" si="62"/>
        <v>1</v>
      </c>
      <c r="K141" s="5">
        <f t="shared" si="63"/>
        <v>6</v>
      </c>
      <c r="L141" s="4"/>
      <c r="M141" s="2"/>
    </row>
    <row r="142" spans="1:13" ht="20.100000000000001" customHeight="1" x14ac:dyDescent="0.15">
      <c r="A142" s="32"/>
      <c r="B142" s="5" t="s">
        <v>4</v>
      </c>
      <c r="C142" s="5">
        <f t="shared" si="60"/>
        <v>2</v>
      </c>
      <c r="D142" s="5">
        <v>1</v>
      </c>
      <c r="E142" s="5">
        <v>1</v>
      </c>
      <c r="F142" s="5">
        <f>G142+H142</f>
        <v>4</v>
      </c>
      <c r="G142" s="5"/>
      <c r="H142" s="5">
        <v>4</v>
      </c>
      <c r="I142" s="5">
        <f t="shared" si="61"/>
        <v>6</v>
      </c>
      <c r="J142" s="5">
        <f t="shared" si="62"/>
        <v>1</v>
      </c>
      <c r="K142" s="5">
        <f t="shared" si="63"/>
        <v>5</v>
      </c>
      <c r="L142" s="4"/>
      <c r="M142" s="2"/>
    </row>
    <row r="143" spans="1:13" ht="20.100000000000001" customHeight="1" x14ac:dyDescent="0.15">
      <c r="A143" s="32"/>
      <c r="B143" s="5" t="s">
        <v>3</v>
      </c>
      <c r="C143" s="5">
        <f t="shared" si="60"/>
        <v>2</v>
      </c>
      <c r="D143" s="5">
        <v>1</v>
      </c>
      <c r="E143" s="5">
        <v>1</v>
      </c>
      <c r="F143" s="5"/>
      <c r="G143" s="5"/>
      <c r="H143" s="5"/>
      <c r="I143" s="5">
        <f t="shared" si="61"/>
        <v>2</v>
      </c>
      <c r="J143" s="5">
        <f t="shared" si="62"/>
        <v>1</v>
      </c>
      <c r="K143" s="5">
        <f t="shared" si="63"/>
        <v>1</v>
      </c>
      <c r="L143" s="4"/>
      <c r="M143" s="2"/>
    </row>
    <row r="144" spans="1:13" ht="20.100000000000001" customHeight="1" x14ac:dyDescent="0.15">
      <c r="A144" s="32"/>
      <c r="B144" s="5" t="s">
        <v>2</v>
      </c>
      <c r="C144" s="5">
        <f t="shared" si="60"/>
        <v>2</v>
      </c>
      <c r="D144" s="5">
        <v>1</v>
      </c>
      <c r="E144" s="5">
        <v>1</v>
      </c>
      <c r="F144" s="5">
        <f>G144+H144</f>
        <v>15</v>
      </c>
      <c r="G144" s="5">
        <v>5</v>
      </c>
      <c r="H144" s="5">
        <v>10</v>
      </c>
      <c r="I144" s="5">
        <f t="shared" si="61"/>
        <v>17</v>
      </c>
      <c r="J144" s="5">
        <f t="shared" si="62"/>
        <v>6</v>
      </c>
      <c r="K144" s="5">
        <f t="shared" si="63"/>
        <v>11</v>
      </c>
      <c r="L144" s="4"/>
      <c r="M144" s="2"/>
    </row>
    <row r="145" spans="1:13" ht="20.100000000000001" customHeight="1" x14ac:dyDescent="0.15">
      <c r="A145" s="32"/>
      <c r="B145" s="6" t="s">
        <v>1</v>
      </c>
      <c r="C145" s="5">
        <f t="shared" si="60"/>
        <v>4</v>
      </c>
      <c r="D145" s="5">
        <v>2</v>
      </c>
      <c r="E145" s="5">
        <v>2</v>
      </c>
      <c r="F145" s="5"/>
      <c r="G145" s="5"/>
      <c r="H145" s="5"/>
      <c r="I145" s="5">
        <f t="shared" si="61"/>
        <v>4</v>
      </c>
      <c r="J145" s="5">
        <f t="shared" si="62"/>
        <v>2</v>
      </c>
      <c r="K145" s="5">
        <f t="shared" si="63"/>
        <v>2</v>
      </c>
      <c r="L145" s="4"/>
      <c r="M145" s="2"/>
    </row>
    <row r="146" spans="1:13" ht="20.100000000000001" customHeight="1" x14ac:dyDescent="0.15">
      <c r="A146" s="32"/>
      <c r="B146" s="5" t="s">
        <v>0</v>
      </c>
      <c r="C146" s="5">
        <f t="shared" si="60"/>
        <v>12</v>
      </c>
      <c r="D146" s="5">
        <v>6</v>
      </c>
      <c r="E146" s="5">
        <v>6</v>
      </c>
      <c r="F146" s="5"/>
      <c r="G146" s="5"/>
      <c r="H146" s="5"/>
      <c r="I146" s="5">
        <f t="shared" si="61"/>
        <v>12</v>
      </c>
      <c r="J146" s="5">
        <f t="shared" si="62"/>
        <v>6</v>
      </c>
      <c r="K146" s="5">
        <f t="shared" si="63"/>
        <v>6</v>
      </c>
      <c r="L146" s="4"/>
      <c r="M146" s="2"/>
    </row>
  </sheetData>
  <mergeCells count="24">
    <mergeCell ref="A130:A136"/>
    <mergeCell ref="A92:A95"/>
    <mergeCell ref="A96:A103"/>
    <mergeCell ref="A21:A35"/>
    <mergeCell ref="A36:A46"/>
    <mergeCell ref="A104:A115"/>
    <mergeCell ref="A116:A118"/>
    <mergeCell ref="A119:A129"/>
    <mergeCell ref="A47:A56"/>
    <mergeCell ref="A57:A66"/>
    <mergeCell ref="A67:A80"/>
    <mergeCell ref="A137:A146"/>
    <mergeCell ref="A2:L2"/>
    <mergeCell ref="A3:L3"/>
    <mergeCell ref="C6:E6"/>
    <mergeCell ref="A8:B8"/>
    <mergeCell ref="A5:L5"/>
    <mergeCell ref="A4:L4"/>
    <mergeCell ref="L6:L7"/>
    <mergeCell ref="A6:B7"/>
    <mergeCell ref="F6:H6"/>
    <mergeCell ref="I6:K6"/>
    <mergeCell ref="A81:A91"/>
    <mergeCell ref="A9:A20"/>
  </mergeCells>
  <phoneticPr fontId="3" type="noConversion"/>
  <pageMargins left="0.35433070866141736" right="0.35433070866141736" top="0.6692913385826772" bottom="0.94488188976377963" header="0.35433070866141736" footer="0.51181102362204722"/>
  <pageSetup paperSize="9" fitToHeight="0" orientation="portrait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分配表</vt:lpstr>
      <vt:lpstr>分配表!Print_Area</vt:lpstr>
      <vt:lpstr>分配表!Print_Titles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10.104.98.20</cp:lastModifiedBy>
  <cp:lastPrinted>2019-12-25T10:00:55Z</cp:lastPrinted>
  <dcterms:created xsi:type="dcterms:W3CDTF">2019-12-25T02:31:01Z</dcterms:created>
  <dcterms:modified xsi:type="dcterms:W3CDTF">2020-01-02T07:51:24Z</dcterms:modified>
</cp:coreProperties>
</file>