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9440" windowHeight="9570"/>
  </bookViews>
  <sheets>
    <sheet name="分配表" sheetId="1" r:id="rId1"/>
  </sheets>
  <definedNames>
    <definedName name="_xlnm.Print_Area" localSheetId="0">分配表!$A$1:$V$145</definedName>
    <definedName name="_xlnm.Print_Titles" localSheetId="0">分配表!$4:$6</definedName>
  </definedNames>
  <calcPr calcId="145621"/>
</workbook>
</file>

<file path=xl/calcChain.xml><?xml version="1.0" encoding="utf-8"?>
<calcChain xmlns="http://schemas.openxmlformats.org/spreadsheetml/2006/main">
  <c r="Q7" i="1" l="1"/>
  <c r="R7" i="1"/>
  <c r="F136" i="1" l="1"/>
  <c r="G136" i="1"/>
  <c r="N136" i="1"/>
  <c r="F129" i="1"/>
  <c r="G129" i="1"/>
  <c r="N129" i="1"/>
  <c r="F118" i="1"/>
  <c r="G118" i="1"/>
  <c r="F115" i="1"/>
  <c r="G115" i="1"/>
  <c r="F103" i="1"/>
  <c r="G103" i="1"/>
  <c r="F95" i="1"/>
  <c r="G95" i="1"/>
  <c r="F91" i="1"/>
  <c r="G91" i="1"/>
  <c r="F80" i="1"/>
  <c r="G80" i="1"/>
  <c r="F66" i="1"/>
  <c r="G66" i="1"/>
  <c r="F56" i="1"/>
  <c r="G56" i="1"/>
  <c r="F31" i="1"/>
  <c r="G31" i="1"/>
  <c r="M31" i="1"/>
  <c r="F20" i="1"/>
  <c r="G20" i="1"/>
  <c r="F41" i="1"/>
  <c r="G41" i="1"/>
  <c r="F8" i="1"/>
  <c r="G8" i="1"/>
  <c r="M8" i="1"/>
  <c r="L11" i="1"/>
  <c r="K11" i="1" s="1"/>
  <c r="L10" i="1"/>
  <c r="K10" i="1" s="1"/>
  <c r="L9" i="1"/>
  <c r="K9" i="1" s="1"/>
  <c r="L145" i="1"/>
  <c r="K145" i="1" s="1"/>
  <c r="L144" i="1"/>
  <c r="K144" i="1" s="1"/>
  <c r="L142" i="1"/>
  <c r="K142" i="1" s="1"/>
  <c r="L139" i="1"/>
  <c r="K139" i="1" s="1"/>
  <c r="L137" i="1"/>
  <c r="L132" i="1"/>
  <c r="K132" i="1" s="1"/>
  <c r="L131" i="1"/>
  <c r="K131" i="1" s="1"/>
  <c r="L130" i="1"/>
  <c r="K130" i="1" s="1"/>
  <c r="L128" i="1"/>
  <c r="K128" i="1" s="1"/>
  <c r="L120" i="1"/>
  <c r="K120" i="1" s="1"/>
  <c r="L119" i="1"/>
  <c r="K119" i="1" s="1"/>
  <c r="L116" i="1"/>
  <c r="K116" i="1" s="1"/>
  <c r="L114" i="1"/>
  <c r="K114" i="1" s="1"/>
  <c r="L113" i="1"/>
  <c r="K113" i="1" s="1"/>
  <c r="L112" i="1"/>
  <c r="K112" i="1" s="1"/>
  <c r="L108" i="1"/>
  <c r="K108" i="1" s="1"/>
  <c r="L107" i="1"/>
  <c r="K107" i="1" s="1"/>
  <c r="L106" i="1"/>
  <c r="K106" i="1" s="1"/>
  <c r="L105" i="1"/>
  <c r="K105" i="1" s="1"/>
  <c r="L104" i="1"/>
  <c r="L101" i="1"/>
  <c r="K101" i="1" s="1"/>
  <c r="L100" i="1"/>
  <c r="K100" i="1" s="1"/>
  <c r="L99" i="1"/>
  <c r="K99" i="1" s="1"/>
  <c r="L98" i="1"/>
  <c r="K98" i="1" s="1"/>
  <c r="L97" i="1"/>
  <c r="K97" i="1" s="1"/>
  <c r="L96" i="1"/>
  <c r="K96" i="1" s="1"/>
  <c r="L93" i="1"/>
  <c r="K93" i="1" s="1"/>
  <c r="L92" i="1"/>
  <c r="K92" i="1" s="1"/>
  <c r="L90" i="1"/>
  <c r="K90" i="1" s="1"/>
  <c r="L89" i="1"/>
  <c r="K89" i="1" s="1"/>
  <c r="L88" i="1"/>
  <c r="K88" i="1" s="1"/>
  <c r="L87" i="1"/>
  <c r="K87" i="1" s="1"/>
  <c r="L85" i="1"/>
  <c r="K85" i="1" s="1"/>
  <c r="L84" i="1"/>
  <c r="K84" i="1" s="1"/>
  <c r="L83" i="1"/>
  <c r="K83" i="1" s="1"/>
  <c r="L82" i="1"/>
  <c r="K82" i="1" s="1"/>
  <c r="L81" i="1"/>
  <c r="L79" i="1"/>
  <c r="K79" i="1" s="1"/>
  <c r="L78" i="1"/>
  <c r="K78" i="1" s="1"/>
  <c r="L77" i="1"/>
  <c r="K77" i="1" s="1"/>
  <c r="L76" i="1"/>
  <c r="K76" i="1" s="1"/>
  <c r="L75" i="1"/>
  <c r="K75" i="1" s="1"/>
  <c r="L73" i="1"/>
  <c r="K73" i="1" s="1"/>
  <c r="L72" i="1"/>
  <c r="K72" i="1" s="1"/>
  <c r="L71" i="1"/>
  <c r="K71" i="1" s="1"/>
  <c r="L70" i="1"/>
  <c r="K70" i="1" s="1"/>
  <c r="L69" i="1"/>
  <c r="K69" i="1" s="1"/>
  <c r="L68" i="1"/>
  <c r="K68" i="1" s="1"/>
  <c r="L67" i="1"/>
  <c r="L60" i="1"/>
  <c r="K60" i="1" s="1"/>
  <c r="L59" i="1"/>
  <c r="K59" i="1" s="1"/>
  <c r="L58" i="1"/>
  <c r="K58" i="1" s="1"/>
  <c r="L57" i="1"/>
  <c r="L40" i="1"/>
  <c r="K40" i="1" s="1"/>
  <c r="L39" i="1"/>
  <c r="K39" i="1" s="1"/>
  <c r="L38" i="1"/>
  <c r="K38" i="1" s="1"/>
  <c r="L37" i="1"/>
  <c r="K37" i="1" s="1"/>
  <c r="L36" i="1"/>
  <c r="K36" i="1" s="1"/>
  <c r="L35" i="1"/>
  <c r="K35" i="1" s="1"/>
  <c r="L34" i="1"/>
  <c r="K34" i="1" s="1"/>
  <c r="L33" i="1"/>
  <c r="K33" i="1" s="1"/>
  <c r="L32" i="1"/>
  <c r="K32" i="1" s="1"/>
  <c r="L30" i="1"/>
  <c r="K30" i="1" s="1"/>
  <c r="L27" i="1"/>
  <c r="K27" i="1" s="1"/>
  <c r="L26" i="1"/>
  <c r="K26" i="1" s="1"/>
  <c r="L25" i="1"/>
  <c r="K25" i="1" s="1"/>
  <c r="L24" i="1"/>
  <c r="K24" i="1" s="1"/>
  <c r="L23" i="1"/>
  <c r="K23" i="1" s="1"/>
  <c r="L22" i="1"/>
  <c r="K22" i="1" s="1"/>
  <c r="L21" i="1"/>
  <c r="K21" i="1" s="1"/>
  <c r="L55" i="1"/>
  <c r="K55" i="1" s="1"/>
  <c r="L54" i="1"/>
  <c r="K54" i="1" s="1"/>
  <c r="L53" i="1"/>
  <c r="K53" i="1" s="1"/>
  <c r="L52" i="1"/>
  <c r="K52" i="1" s="1"/>
  <c r="L51" i="1"/>
  <c r="K51" i="1" s="1"/>
  <c r="L50" i="1"/>
  <c r="K50" i="1" s="1"/>
  <c r="L49" i="1"/>
  <c r="K49" i="1" s="1"/>
  <c r="L48" i="1"/>
  <c r="K48" i="1" s="1"/>
  <c r="L47" i="1"/>
  <c r="K47" i="1" s="1"/>
  <c r="L46" i="1"/>
  <c r="K46" i="1" s="1"/>
  <c r="L45" i="1"/>
  <c r="K45" i="1" s="1"/>
  <c r="L44" i="1"/>
  <c r="K44" i="1" s="1"/>
  <c r="L43" i="1"/>
  <c r="K43" i="1" s="1"/>
  <c r="L42" i="1"/>
  <c r="L19" i="1"/>
  <c r="K19" i="1" s="1"/>
  <c r="L18" i="1"/>
  <c r="K18" i="1" s="1"/>
  <c r="L17" i="1"/>
  <c r="K17" i="1" s="1"/>
  <c r="L16" i="1"/>
  <c r="K16" i="1" s="1"/>
  <c r="L15" i="1"/>
  <c r="L14" i="1"/>
  <c r="K14" i="1" s="1"/>
  <c r="L13" i="1"/>
  <c r="K13" i="1" s="1"/>
  <c r="L12" i="1"/>
  <c r="K12" i="1" s="1"/>
  <c r="D28" i="1"/>
  <c r="C28" i="1" s="1"/>
  <c r="D29" i="1"/>
  <c r="C29" i="1" s="1"/>
  <c r="D61" i="1"/>
  <c r="C61" i="1" s="1"/>
  <c r="D62" i="1"/>
  <c r="C62" i="1" s="1"/>
  <c r="D63" i="1"/>
  <c r="C63" i="1" s="1"/>
  <c r="D64" i="1"/>
  <c r="C64" i="1" s="1"/>
  <c r="D74" i="1"/>
  <c r="C74" i="1" s="1"/>
  <c r="D86" i="1"/>
  <c r="C86" i="1" s="1"/>
  <c r="D104" i="1"/>
  <c r="D109" i="1"/>
  <c r="C109" i="1" s="1"/>
  <c r="D110" i="1"/>
  <c r="C110" i="1" s="1"/>
  <c r="D111" i="1"/>
  <c r="C111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34" i="1"/>
  <c r="C134" i="1" s="1"/>
  <c r="G7" i="1" l="1"/>
  <c r="K31" i="1"/>
  <c r="L8" i="1"/>
  <c r="F7" i="1"/>
  <c r="K57" i="1"/>
  <c r="K67" i="1"/>
  <c r="K81" i="1"/>
  <c r="K137" i="1"/>
  <c r="K15" i="1"/>
  <c r="K8" i="1" s="1"/>
  <c r="L41" i="1"/>
  <c r="K104" i="1"/>
  <c r="C104" i="1"/>
  <c r="L31" i="1"/>
  <c r="K42" i="1"/>
  <c r="K41" i="1" s="1"/>
  <c r="U142" i="1"/>
  <c r="T142" i="1"/>
  <c r="U104" i="1"/>
  <c r="T104" i="1"/>
  <c r="U96" i="1"/>
  <c r="T96" i="1"/>
  <c r="T72" i="1"/>
  <c r="U37" i="1"/>
  <c r="T37" i="1"/>
  <c r="U33" i="1"/>
  <c r="T33" i="1"/>
  <c r="U32" i="1"/>
  <c r="T32" i="1"/>
  <c r="U48" i="1"/>
  <c r="T48" i="1"/>
  <c r="U43" i="1"/>
  <c r="T43" i="1"/>
  <c r="U15" i="1"/>
  <c r="T15" i="1"/>
  <c r="U143" i="1"/>
  <c r="U141" i="1"/>
  <c r="U138" i="1"/>
  <c r="U134" i="1"/>
  <c r="U126" i="1"/>
  <c r="U125" i="1"/>
  <c r="U124" i="1"/>
  <c r="U123" i="1"/>
  <c r="U122" i="1"/>
  <c r="U121" i="1"/>
  <c r="U110" i="1"/>
  <c r="U109" i="1"/>
  <c r="U86" i="1"/>
  <c r="U74" i="1"/>
  <c r="U64" i="1"/>
  <c r="U63" i="1"/>
  <c r="U62" i="1"/>
  <c r="U61" i="1"/>
  <c r="U29" i="1"/>
  <c r="U28" i="1"/>
  <c r="T74" i="1"/>
  <c r="P141" i="1"/>
  <c r="T143" i="1"/>
  <c r="T138" i="1"/>
  <c r="T134" i="1"/>
  <c r="T123" i="1"/>
  <c r="T122" i="1"/>
  <c r="T111" i="1"/>
  <c r="T110" i="1"/>
  <c r="T86" i="1"/>
  <c r="T64" i="1"/>
  <c r="S64" i="1" s="1"/>
  <c r="T63" i="1"/>
  <c r="P62" i="1"/>
  <c r="P29" i="1"/>
  <c r="T28" i="1"/>
  <c r="U145" i="1"/>
  <c r="U144" i="1"/>
  <c r="U139" i="1"/>
  <c r="U132" i="1"/>
  <c r="U131" i="1"/>
  <c r="U128" i="1"/>
  <c r="U120" i="1"/>
  <c r="U114" i="1"/>
  <c r="U113" i="1"/>
  <c r="U112" i="1"/>
  <c r="U108" i="1"/>
  <c r="U107" i="1"/>
  <c r="U106" i="1"/>
  <c r="U101" i="1"/>
  <c r="U100" i="1"/>
  <c r="U99" i="1"/>
  <c r="U98" i="1"/>
  <c r="U93" i="1"/>
  <c r="U90" i="1"/>
  <c r="U89" i="1"/>
  <c r="U88" i="1"/>
  <c r="U87" i="1"/>
  <c r="U85" i="1"/>
  <c r="U84" i="1"/>
  <c r="U83" i="1"/>
  <c r="U82" i="1"/>
  <c r="U79" i="1"/>
  <c r="U78" i="1"/>
  <c r="U77" i="1"/>
  <c r="U76" i="1"/>
  <c r="U75" i="1"/>
  <c r="U73" i="1"/>
  <c r="U72" i="1"/>
  <c r="U71" i="1"/>
  <c r="U70" i="1"/>
  <c r="U69" i="1"/>
  <c r="U68" i="1"/>
  <c r="U60" i="1"/>
  <c r="U59" i="1"/>
  <c r="U58" i="1"/>
  <c r="U40" i="1"/>
  <c r="U39" i="1"/>
  <c r="U38" i="1"/>
  <c r="U36" i="1"/>
  <c r="U35" i="1"/>
  <c r="U30" i="1"/>
  <c r="U27" i="1"/>
  <c r="U26" i="1"/>
  <c r="U25" i="1"/>
  <c r="U24" i="1"/>
  <c r="U23" i="1"/>
  <c r="U22" i="1"/>
  <c r="U55" i="1"/>
  <c r="U54" i="1"/>
  <c r="U53" i="1"/>
  <c r="U52" i="1"/>
  <c r="U51" i="1"/>
  <c r="U50" i="1"/>
  <c r="U49" i="1"/>
  <c r="U47" i="1"/>
  <c r="U46" i="1"/>
  <c r="U45" i="1"/>
  <c r="U44" i="1"/>
  <c r="U19" i="1"/>
  <c r="U18" i="1"/>
  <c r="U17" i="1"/>
  <c r="U16" i="1"/>
  <c r="U14" i="1"/>
  <c r="U13" i="1"/>
  <c r="U12" i="1"/>
  <c r="U11" i="1"/>
  <c r="U10" i="1"/>
  <c r="S48" i="1" l="1"/>
  <c r="S74" i="1"/>
  <c r="U9" i="1"/>
  <c r="J8" i="1"/>
  <c r="J7" i="1" s="1"/>
  <c r="U119" i="1"/>
  <c r="U81" i="1"/>
  <c r="U137" i="1"/>
  <c r="U105" i="1"/>
  <c r="U57" i="1"/>
  <c r="U130" i="1"/>
  <c r="U67" i="1"/>
  <c r="U97" i="1"/>
  <c r="U42" i="1"/>
  <c r="U21" i="1"/>
  <c r="U34" i="1"/>
  <c r="U92" i="1"/>
  <c r="U116" i="1"/>
  <c r="S32" i="1"/>
  <c r="S15" i="1"/>
  <c r="U135" i="1"/>
  <c r="S110" i="1"/>
  <c r="P126" i="1"/>
  <c r="P135" i="1"/>
  <c r="S86" i="1"/>
  <c r="S123" i="1"/>
  <c r="P94" i="1"/>
  <c r="T29" i="1"/>
  <c r="S29" i="1" s="1"/>
  <c r="S104" i="1"/>
  <c r="U94" i="1"/>
  <c r="S96" i="1"/>
  <c r="P138" i="1"/>
  <c r="P63" i="1"/>
  <c r="S63" i="1"/>
  <c r="S134" i="1"/>
  <c r="P74" i="1"/>
  <c r="S72" i="1"/>
  <c r="S28" i="1"/>
  <c r="P111" i="1"/>
  <c r="P127" i="1"/>
  <c r="P28" i="1"/>
  <c r="U111" i="1"/>
  <c r="S111" i="1" s="1"/>
  <c r="P109" i="1"/>
  <c r="P121" i="1"/>
  <c r="P134" i="1"/>
  <c r="P143" i="1"/>
  <c r="P123" i="1"/>
  <c r="T109" i="1"/>
  <c r="S109" i="1" s="1"/>
  <c r="P86" i="1"/>
  <c r="P122" i="1"/>
  <c r="T126" i="1"/>
  <c r="S126" i="1" s="1"/>
  <c r="T62" i="1"/>
  <c r="S62" i="1" s="1"/>
  <c r="S138" i="1"/>
  <c r="T141" i="1"/>
  <c r="S141" i="1" s="1"/>
  <c r="U117" i="1"/>
  <c r="U133" i="1"/>
  <c r="U140" i="1"/>
  <c r="P117" i="1"/>
  <c r="P124" i="1"/>
  <c r="P133" i="1"/>
  <c r="P140" i="1"/>
  <c r="P64" i="1"/>
  <c r="P110" i="1"/>
  <c r="S33" i="1"/>
  <c r="T121" i="1"/>
  <c r="S121" i="1" s="1"/>
  <c r="T124" i="1"/>
  <c r="S124" i="1" s="1"/>
  <c r="U127" i="1"/>
  <c r="U65" i="1"/>
  <c r="T61" i="1"/>
  <c r="S61" i="1" s="1"/>
  <c r="P61" i="1"/>
  <c r="P65" i="1"/>
  <c r="T125" i="1"/>
  <c r="S125" i="1" s="1"/>
  <c r="P125" i="1"/>
  <c r="S122" i="1"/>
  <c r="S143" i="1"/>
  <c r="S43" i="1"/>
  <c r="S37" i="1"/>
  <c r="S142" i="1"/>
  <c r="H72" i="1"/>
  <c r="H43" i="1"/>
  <c r="H15" i="1"/>
  <c r="U102" i="1" l="1"/>
  <c r="O136" i="1"/>
  <c r="P136" i="1"/>
  <c r="O129" i="1"/>
  <c r="P129" i="1"/>
  <c r="N118" i="1"/>
  <c r="O118" i="1"/>
  <c r="P118" i="1"/>
  <c r="N115" i="1"/>
  <c r="O115" i="1"/>
  <c r="P115" i="1"/>
  <c r="N103" i="1"/>
  <c r="O103" i="1"/>
  <c r="P103" i="1"/>
  <c r="N91" i="1"/>
  <c r="O91" i="1"/>
  <c r="P91" i="1"/>
  <c r="N80" i="1"/>
  <c r="O80" i="1"/>
  <c r="P80" i="1"/>
  <c r="N66" i="1"/>
  <c r="O66" i="1"/>
  <c r="P66" i="1"/>
  <c r="N56" i="1"/>
  <c r="O56" i="1"/>
  <c r="P56" i="1"/>
  <c r="N31" i="1"/>
  <c r="O31" i="1"/>
  <c r="P31" i="1"/>
  <c r="N20" i="1"/>
  <c r="O20" i="1"/>
  <c r="P20" i="1"/>
  <c r="M41" i="1"/>
  <c r="N41" i="1"/>
  <c r="O41" i="1"/>
  <c r="P41" i="1"/>
  <c r="N8" i="1"/>
  <c r="O8" i="1"/>
  <c r="P8" i="1"/>
  <c r="I8" i="1" l="1"/>
  <c r="I7" i="1" s="1"/>
  <c r="H40" i="1"/>
  <c r="T40" i="1"/>
  <c r="S40" i="1" s="1"/>
  <c r="H35" i="1"/>
  <c r="T35" i="1"/>
  <c r="S35" i="1" s="1"/>
  <c r="H39" i="1"/>
  <c r="T39" i="1"/>
  <c r="S39" i="1" s="1"/>
  <c r="H38" i="1"/>
  <c r="T38" i="1"/>
  <c r="S38" i="1" s="1"/>
  <c r="H137" i="1"/>
  <c r="T137" i="1"/>
  <c r="S137" i="1" s="1"/>
  <c r="T145" i="1"/>
  <c r="S145" i="1" s="1"/>
  <c r="H145" i="1"/>
  <c r="T144" i="1"/>
  <c r="S144" i="1" s="1"/>
  <c r="H144" i="1"/>
  <c r="H140" i="1"/>
  <c r="T140" i="1"/>
  <c r="S140" i="1" s="1"/>
  <c r="H139" i="1"/>
  <c r="T139" i="1"/>
  <c r="S139" i="1" s="1"/>
  <c r="H19" i="1"/>
  <c r="T19" i="1"/>
  <c r="S19" i="1" s="1"/>
  <c r="H18" i="1"/>
  <c r="T18" i="1"/>
  <c r="S18" i="1" s="1"/>
  <c r="H17" i="1"/>
  <c r="T17" i="1"/>
  <c r="S17" i="1" s="1"/>
  <c r="T16" i="1"/>
  <c r="S16" i="1" s="1"/>
  <c r="H16" i="1"/>
  <c r="H14" i="1"/>
  <c r="T14" i="1"/>
  <c r="S14" i="1" s="1"/>
  <c r="H13" i="1"/>
  <c r="T13" i="1"/>
  <c r="S13" i="1" s="1"/>
  <c r="H12" i="1"/>
  <c r="T12" i="1"/>
  <c r="S12" i="1" s="1"/>
  <c r="T11" i="1"/>
  <c r="S11" i="1" s="1"/>
  <c r="H11" i="1"/>
  <c r="H10" i="1"/>
  <c r="T10" i="1"/>
  <c r="S10" i="1" s="1"/>
  <c r="H9" i="1"/>
  <c r="T9" i="1"/>
  <c r="S9" i="1" s="1"/>
  <c r="H117" i="1"/>
  <c r="T117" i="1"/>
  <c r="S117" i="1" s="1"/>
  <c r="H116" i="1"/>
  <c r="T116" i="1"/>
  <c r="S116" i="1" s="1"/>
  <c r="H34" i="1"/>
  <c r="T34" i="1"/>
  <c r="S34" i="1" s="1"/>
  <c r="H36" i="1"/>
  <c r="T36" i="1"/>
  <c r="S36" i="1" s="1"/>
  <c r="T135" i="1"/>
  <c r="S135" i="1" s="1"/>
  <c r="H135" i="1"/>
  <c r="H133" i="1"/>
  <c r="T133" i="1"/>
  <c r="S133" i="1" s="1"/>
  <c r="T132" i="1"/>
  <c r="S132" i="1" s="1"/>
  <c r="H132" i="1"/>
  <c r="T131" i="1"/>
  <c r="S131" i="1" s="1"/>
  <c r="H131" i="1"/>
  <c r="H130" i="1"/>
  <c r="T130" i="1"/>
  <c r="S130" i="1" s="1"/>
  <c r="H102" i="1"/>
  <c r="T101" i="1"/>
  <c r="S101" i="1" s="1"/>
  <c r="H101" i="1"/>
  <c r="H98" i="1"/>
  <c r="T98" i="1"/>
  <c r="S98" i="1" s="1"/>
  <c r="H97" i="1"/>
  <c r="T97" i="1"/>
  <c r="S97" i="1" s="1"/>
  <c r="H100" i="1"/>
  <c r="T100" i="1"/>
  <c r="S100" i="1" s="1"/>
  <c r="T99" i="1"/>
  <c r="S99" i="1" s="1"/>
  <c r="H99" i="1"/>
  <c r="T67" i="1"/>
  <c r="S67" i="1" s="1"/>
  <c r="H67" i="1"/>
  <c r="H73" i="1"/>
  <c r="T73" i="1"/>
  <c r="S73" i="1" s="1"/>
  <c r="T71" i="1"/>
  <c r="S71" i="1" s="1"/>
  <c r="H71" i="1"/>
  <c r="H70" i="1"/>
  <c r="T70" i="1"/>
  <c r="S70" i="1" s="1"/>
  <c r="H69" i="1"/>
  <c r="T69" i="1"/>
  <c r="S69" i="1" s="1"/>
  <c r="T68" i="1"/>
  <c r="S68" i="1" s="1"/>
  <c r="H68" i="1"/>
  <c r="T79" i="1"/>
  <c r="S79" i="1" s="1"/>
  <c r="H79" i="1"/>
  <c r="T78" i="1"/>
  <c r="S78" i="1" s="1"/>
  <c r="H78" i="1"/>
  <c r="H77" i="1"/>
  <c r="T77" i="1"/>
  <c r="S77" i="1" s="1"/>
  <c r="T76" i="1"/>
  <c r="S76" i="1" s="1"/>
  <c r="H76" i="1"/>
  <c r="T75" i="1"/>
  <c r="S75" i="1" s="1"/>
  <c r="H75" i="1"/>
  <c r="H115" i="1" l="1"/>
  <c r="H129" i="1"/>
  <c r="H31" i="1"/>
  <c r="H66" i="1"/>
  <c r="H95" i="1"/>
  <c r="H8" i="1"/>
  <c r="H136" i="1"/>
  <c r="P102" i="1"/>
  <c r="P95" i="1" s="1"/>
  <c r="P7" i="1" s="1"/>
  <c r="T27" i="1"/>
  <c r="S27" i="1" s="1"/>
  <c r="H27" i="1"/>
  <c r="T82" i="1"/>
  <c r="S82" i="1" s="1"/>
  <c r="H82" i="1"/>
  <c r="H92" i="1"/>
  <c r="T92" i="1"/>
  <c r="S92" i="1" s="1"/>
  <c r="T83" i="1"/>
  <c r="S83" i="1" s="1"/>
  <c r="H83" i="1"/>
  <c r="H93" i="1"/>
  <c r="T93" i="1"/>
  <c r="S93" i="1" s="1"/>
  <c r="H49" i="1"/>
  <c r="T49" i="1"/>
  <c r="S49" i="1" s="1"/>
  <c r="T44" i="1"/>
  <c r="S44" i="1" s="1"/>
  <c r="H44" i="1"/>
  <c r="T58" i="1"/>
  <c r="S58" i="1" s="1"/>
  <c r="H58" i="1"/>
  <c r="H84" i="1"/>
  <c r="T84" i="1"/>
  <c r="S84" i="1" s="1"/>
  <c r="T47" i="1"/>
  <c r="S47" i="1" s="1"/>
  <c r="H47" i="1"/>
  <c r="T55" i="1"/>
  <c r="S55" i="1" s="1"/>
  <c r="H55" i="1"/>
  <c r="H59" i="1"/>
  <c r="T59" i="1"/>
  <c r="S59" i="1" s="1"/>
  <c r="T107" i="1"/>
  <c r="S107" i="1" s="1"/>
  <c r="H107" i="1"/>
  <c r="T119" i="1"/>
  <c r="S119" i="1" s="1"/>
  <c r="H119" i="1"/>
  <c r="H46" i="1"/>
  <c r="T46" i="1"/>
  <c r="S46" i="1" s="1"/>
  <c r="T87" i="1"/>
  <c r="S87" i="1" s="1"/>
  <c r="H87" i="1"/>
  <c r="T108" i="1"/>
  <c r="S108" i="1" s="1"/>
  <c r="H108" i="1"/>
  <c r="H105" i="1"/>
  <c r="T105" i="1"/>
  <c r="S105" i="1" s="1"/>
  <c r="H53" i="1"/>
  <c r="T53" i="1"/>
  <c r="S53" i="1" s="1"/>
  <c r="T22" i="1"/>
  <c r="S22" i="1" s="1"/>
  <c r="H22" i="1"/>
  <c r="T52" i="1"/>
  <c r="S52" i="1" s="1"/>
  <c r="H52" i="1"/>
  <c r="T21" i="1"/>
  <c r="S21" i="1" s="1"/>
  <c r="H21" i="1"/>
  <c r="T65" i="1"/>
  <c r="S65" i="1" s="1"/>
  <c r="H65" i="1"/>
  <c r="T89" i="1"/>
  <c r="S89" i="1" s="1"/>
  <c r="H89" i="1"/>
  <c r="T51" i="1"/>
  <c r="S51" i="1" s="1"/>
  <c r="H51" i="1"/>
  <c r="T30" i="1"/>
  <c r="S30" i="1" s="1"/>
  <c r="H30" i="1"/>
  <c r="T114" i="1"/>
  <c r="S114" i="1" s="1"/>
  <c r="H114" i="1"/>
  <c r="T50" i="1"/>
  <c r="S50" i="1" s="1"/>
  <c r="H50" i="1"/>
  <c r="H60" i="1"/>
  <c r="T60" i="1"/>
  <c r="S60" i="1" s="1"/>
  <c r="H106" i="1"/>
  <c r="T106" i="1"/>
  <c r="S106" i="1" s="1"/>
  <c r="T128" i="1"/>
  <c r="S128" i="1" s="1"/>
  <c r="H128" i="1"/>
  <c r="T26" i="1"/>
  <c r="S26" i="1" s="1"/>
  <c r="H26" i="1"/>
  <c r="T42" i="1"/>
  <c r="S42" i="1" s="1"/>
  <c r="H42" i="1"/>
  <c r="T25" i="1"/>
  <c r="S25" i="1" s="1"/>
  <c r="H25" i="1"/>
  <c r="H94" i="1"/>
  <c r="T94" i="1"/>
  <c r="S94" i="1" s="1"/>
  <c r="H24" i="1"/>
  <c r="T24" i="1"/>
  <c r="S24" i="1" s="1"/>
  <c r="T102" i="1"/>
  <c r="S102" i="1" s="1"/>
  <c r="T85" i="1"/>
  <c r="S85" i="1" s="1"/>
  <c r="H85" i="1"/>
  <c r="H120" i="1"/>
  <c r="T120" i="1"/>
  <c r="S120" i="1" s="1"/>
  <c r="T54" i="1"/>
  <c r="S54" i="1" s="1"/>
  <c r="H54" i="1"/>
  <c r="T23" i="1"/>
  <c r="S23" i="1" s="1"/>
  <c r="H23" i="1"/>
  <c r="T127" i="1"/>
  <c r="S127" i="1" s="1"/>
  <c r="H127" i="1"/>
  <c r="T57" i="1"/>
  <c r="S57" i="1" s="1"/>
  <c r="H57" i="1"/>
  <c r="T88" i="1"/>
  <c r="S88" i="1" s="1"/>
  <c r="H88" i="1"/>
  <c r="H45" i="1"/>
  <c r="T45" i="1"/>
  <c r="S45" i="1" s="1"/>
  <c r="H81" i="1"/>
  <c r="T81" i="1"/>
  <c r="S81" i="1" s="1"/>
  <c r="T90" i="1"/>
  <c r="S90" i="1" s="1"/>
  <c r="H90" i="1"/>
  <c r="T113" i="1"/>
  <c r="S113" i="1" s="1"/>
  <c r="H113" i="1"/>
  <c r="T112" i="1"/>
  <c r="S112" i="1" s="1"/>
  <c r="H112" i="1"/>
  <c r="E57" i="1"/>
  <c r="H80" i="1" l="1"/>
  <c r="H103" i="1"/>
  <c r="H91" i="1"/>
  <c r="H20" i="1"/>
  <c r="H118" i="1"/>
  <c r="H56" i="1"/>
  <c r="H41" i="1"/>
  <c r="D57" i="1"/>
  <c r="O102" i="1"/>
  <c r="O95" i="1" s="1"/>
  <c r="O7" i="1" s="1"/>
  <c r="N102" i="1"/>
  <c r="N95" i="1" s="1"/>
  <c r="N7" i="1" s="1"/>
  <c r="H7" i="1" l="1"/>
  <c r="C57" i="1"/>
  <c r="E9" i="1"/>
  <c r="E10" i="1"/>
  <c r="D10" i="1" s="1"/>
  <c r="C10" i="1" s="1"/>
  <c r="E11" i="1"/>
  <c r="D11" i="1" s="1"/>
  <c r="C11" i="1" s="1"/>
  <c r="E12" i="1"/>
  <c r="D12" i="1" s="1"/>
  <c r="C12" i="1" s="1"/>
  <c r="E13" i="1"/>
  <c r="D13" i="1" s="1"/>
  <c r="C13" i="1" s="1"/>
  <c r="E14" i="1"/>
  <c r="D14" i="1" s="1"/>
  <c r="C14" i="1" s="1"/>
  <c r="E15" i="1"/>
  <c r="D15" i="1" s="1"/>
  <c r="C15" i="1" s="1"/>
  <c r="E16" i="1"/>
  <c r="D16" i="1" s="1"/>
  <c r="C16" i="1" s="1"/>
  <c r="E17" i="1"/>
  <c r="D17" i="1" s="1"/>
  <c r="C17" i="1" s="1"/>
  <c r="E18" i="1"/>
  <c r="D18" i="1" s="1"/>
  <c r="C18" i="1" s="1"/>
  <c r="E19" i="1"/>
  <c r="D19" i="1" s="1"/>
  <c r="C19" i="1" s="1"/>
  <c r="E42" i="1"/>
  <c r="E43" i="1"/>
  <c r="D43" i="1" s="1"/>
  <c r="C43" i="1" s="1"/>
  <c r="E44" i="1"/>
  <c r="D44" i="1" s="1"/>
  <c r="C44" i="1" s="1"/>
  <c r="E45" i="1"/>
  <c r="D45" i="1" s="1"/>
  <c r="C45" i="1" s="1"/>
  <c r="E46" i="1"/>
  <c r="D46" i="1" s="1"/>
  <c r="C46" i="1" s="1"/>
  <c r="E47" i="1"/>
  <c r="D47" i="1" s="1"/>
  <c r="C47" i="1" s="1"/>
  <c r="E48" i="1"/>
  <c r="D48" i="1" s="1"/>
  <c r="C48" i="1" s="1"/>
  <c r="E49" i="1"/>
  <c r="D49" i="1" s="1"/>
  <c r="C49" i="1" s="1"/>
  <c r="E50" i="1"/>
  <c r="D50" i="1" s="1"/>
  <c r="C50" i="1" s="1"/>
  <c r="E51" i="1"/>
  <c r="D51" i="1" s="1"/>
  <c r="C51" i="1" s="1"/>
  <c r="E52" i="1"/>
  <c r="E53" i="1"/>
  <c r="D53" i="1" s="1"/>
  <c r="C53" i="1" s="1"/>
  <c r="E54" i="1"/>
  <c r="D54" i="1" s="1"/>
  <c r="C54" i="1" s="1"/>
  <c r="E55" i="1"/>
  <c r="D55" i="1" s="1"/>
  <c r="C55" i="1" s="1"/>
  <c r="E26" i="1"/>
  <c r="D26" i="1" s="1"/>
  <c r="C26" i="1" s="1"/>
  <c r="E27" i="1"/>
  <c r="D27" i="1" s="1"/>
  <c r="C27" i="1" s="1"/>
  <c r="M28" i="1"/>
  <c r="L28" i="1" s="1"/>
  <c r="M29" i="1"/>
  <c r="L29" i="1" s="1"/>
  <c r="K29" i="1" s="1"/>
  <c r="E30" i="1"/>
  <c r="D30" i="1" s="1"/>
  <c r="C30" i="1" s="1"/>
  <c r="E21" i="1"/>
  <c r="E22" i="1"/>
  <c r="D22" i="1" s="1"/>
  <c r="C22" i="1" s="1"/>
  <c r="E23" i="1"/>
  <c r="D23" i="1" s="1"/>
  <c r="C23" i="1" s="1"/>
  <c r="E24" i="1"/>
  <c r="D24" i="1" s="1"/>
  <c r="C24" i="1" s="1"/>
  <c r="E25" i="1"/>
  <c r="D25" i="1" s="1"/>
  <c r="C25" i="1" s="1"/>
  <c r="E32" i="1"/>
  <c r="E38" i="1"/>
  <c r="D38" i="1" s="1"/>
  <c r="C38" i="1" s="1"/>
  <c r="E36" i="1"/>
  <c r="D36" i="1" s="1"/>
  <c r="C36" i="1" s="1"/>
  <c r="E37" i="1"/>
  <c r="D37" i="1" s="1"/>
  <c r="C37" i="1" s="1"/>
  <c r="E39" i="1"/>
  <c r="D39" i="1" s="1"/>
  <c r="C39" i="1" s="1"/>
  <c r="E33" i="1"/>
  <c r="D33" i="1" s="1"/>
  <c r="C33" i="1" s="1"/>
  <c r="E34" i="1"/>
  <c r="D34" i="1" s="1"/>
  <c r="C34" i="1" s="1"/>
  <c r="E35" i="1"/>
  <c r="D35" i="1" s="1"/>
  <c r="C35" i="1" s="1"/>
  <c r="E40" i="1"/>
  <c r="D40" i="1" s="1"/>
  <c r="C40" i="1" s="1"/>
  <c r="E58" i="1"/>
  <c r="E59" i="1"/>
  <c r="D59" i="1" s="1"/>
  <c r="C59" i="1" s="1"/>
  <c r="E60" i="1"/>
  <c r="D60" i="1" s="1"/>
  <c r="C60" i="1" s="1"/>
  <c r="M61" i="1"/>
  <c r="M62" i="1"/>
  <c r="L62" i="1" s="1"/>
  <c r="K62" i="1" s="1"/>
  <c r="M63" i="1"/>
  <c r="L63" i="1" s="1"/>
  <c r="K63" i="1" s="1"/>
  <c r="M64" i="1"/>
  <c r="L64" i="1" s="1"/>
  <c r="K64" i="1" s="1"/>
  <c r="E65" i="1"/>
  <c r="D65" i="1" s="1"/>
  <c r="C65" i="1" s="1"/>
  <c r="M65" i="1"/>
  <c r="L65" i="1" s="1"/>
  <c r="K65" i="1" s="1"/>
  <c r="E67" i="1"/>
  <c r="M74" i="1"/>
  <c r="E75" i="1"/>
  <c r="D75" i="1" s="1"/>
  <c r="C75" i="1" s="1"/>
  <c r="E76" i="1"/>
  <c r="D76" i="1" s="1"/>
  <c r="C76" i="1" s="1"/>
  <c r="E77" i="1"/>
  <c r="D77" i="1" s="1"/>
  <c r="C77" i="1" s="1"/>
  <c r="E78" i="1"/>
  <c r="D78" i="1" s="1"/>
  <c r="C78" i="1" s="1"/>
  <c r="E79" i="1"/>
  <c r="D79" i="1" s="1"/>
  <c r="C79" i="1" s="1"/>
  <c r="E68" i="1"/>
  <c r="D68" i="1" s="1"/>
  <c r="C68" i="1" s="1"/>
  <c r="E69" i="1"/>
  <c r="D69" i="1" s="1"/>
  <c r="C69" i="1" s="1"/>
  <c r="E70" i="1"/>
  <c r="D70" i="1" s="1"/>
  <c r="C70" i="1" s="1"/>
  <c r="E71" i="1"/>
  <c r="D71" i="1" s="1"/>
  <c r="C71" i="1" s="1"/>
  <c r="E72" i="1"/>
  <c r="D72" i="1" s="1"/>
  <c r="C72" i="1" s="1"/>
  <c r="E73" i="1"/>
  <c r="D73" i="1" s="1"/>
  <c r="C73" i="1" s="1"/>
  <c r="E81" i="1"/>
  <c r="E82" i="1"/>
  <c r="D82" i="1" s="1"/>
  <c r="C82" i="1" s="1"/>
  <c r="E83" i="1"/>
  <c r="D83" i="1" s="1"/>
  <c r="C83" i="1" s="1"/>
  <c r="E84" i="1"/>
  <c r="D84" i="1" s="1"/>
  <c r="C84" i="1" s="1"/>
  <c r="E85" i="1"/>
  <c r="D85" i="1" s="1"/>
  <c r="C85" i="1" s="1"/>
  <c r="M86" i="1"/>
  <c r="E87" i="1"/>
  <c r="D87" i="1" s="1"/>
  <c r="C87" i="1" s="1"/>
  <c r="E88" i="1"/>
  <c r="D88" i="1" s="1"/>
  <c r="C88" i="1" s="1"/>
  <c r="E89" i="1"/>
  <c r="D89" i="1" s="1"/>
  <c r="C89" i="1" s="1"/>
  <c r="E90" i="1"/>
  <c r="D90" i="1" s="1"/>
  <c r="C90" i="1" s="1"/>
  <c r="E92" i="1"/>
  <c r="U91" i="1"/>
  <c r="E93" i="1"/>
  <c r="D93" i="1" s="1"/>
  <c r="C93" i="1" s="1"/>
  <c r="E94" i="1"/>
  <c r="D94" i="1" s="1"/>
  <c r="C94" i="1" s="1"/>
  <c r="M94" i="1"/>
  <c r="M91" i="1" s="1"/>
  <c r="E96" i="1"/>
  <c r="E99" i="1"/>
  <c r="D99" i="1" s="1"/>
  <c r="C99" i="1" s="1"/>
  <c r="E100" i="1"/>
  <c r="D100" i="1" s="1"/>
  <c r="C100" i="1" s="1"/>
  <c r="E97" i="1"/>
  <c r="D97" i="1" s="1"/>
  <c r="C97" i="1" s="1"/>
  <c r="E98" i="1"/>
  <c r="D98" i="1" s="1"/>
  <c r="C98" i="1" s="1"/>
  <c r="E101" i="1"/>
  <c r="D101" i="1" s="1"/>
  <c r="C101" i="1" s="1"/>
  <c r="E102" i="1"/>
  <c r="D102" i="1" s="1"/>
  <c r="C102" i="1" s="1"/>
  <c r="M102" i="1"/>
  <c r="M95" i="1" s="1"/>
  <c r="E105" i="1"/>
  <c r="E107" i="1"/>
  <c r="D107" i="1" s="1"/>
  <c r="C107" i="1" s="1"/>
  <c r="E108" i="1"/>
  <c r="D108" i="1" s="1"/>
  <c r="C108" i="1" s="1"/>
  <c r="M109" i="1"/>
  <c r="L109" i="1" s="1"/>
  <c r="M110" i="1"/>
  <c r="L110" i="1" s="1"/>
  <c r="K110" i="1" s="1"/>
  <c r="M111" i="1"/>
  <c r="L111" i="1" s="1"/>
  <c r="K111" i="1" s="1"/>
  <c r="E112" i="1"/>
  <c r="D112" i="1" s="1"/>
  <c r="C112" i="1" s="1"/>
  <c r="E113" i="1"/>
  <c r="D113" i="1" s="1"/>
  <c r="C113" i="1" s="1"/>
  <c r="E106" i="1"/>
  <c r="D106" i="1" s="1"/>
  <c r="C106" i="1" s="1"/>
  <c r="E114" i="1"/>
  <c r="D114" i="1" s="1"/>
  <c r="C114" i="1" s="1"/>
  <c r="E116" i="1"/>
  <c r="E117" i="1"/>
  <c r="D117" i="1" s="1"/>
  <c r="C117" i="1" s="1"/>
  <c r="M117" i="1"/>
  <c r="M115" i="1" s="1"/>
  <c r="E119" i="1"/>
  <c r="E120" i="1"/>
  <c r="D120" i="1" s="1"/>
  <c r="C120" i="1" s="1"/>
  <c r="M121" i="1"/>
  <c r="M122" i="1"/>
  <c r="L122" i="1" s="1"/>
  <c r="K122" i="1" s="1"/>
  <c r="M123" i="1"/>
  <c r="L123" i="1" s="1"/>
  <c r="K123" i="1" s="1"/>
  <c r="M124" i="1"/>
  <c r="L124" i="1" s="1"/>
  <c r="K124" i="1" s="1"/>
  <c r="M125" i="1"/>
  <c r="L125" i="1" s="1"/>
  <c r="K125" i="1" s="1"/>
  <c r="M126" i="1"/>
  <c r="L126" i="1" s="1"/>
  <c r="K126" i="1" s="1"/>
  <c r="E127" i="1"/>
  <c r="D127" i="1" s="1"/>
  <c r="C127" i="1" s="1"/>
  <c r="M127" i="1"/>
  <c r="L127" i="1" s="1"/>
  <c r="K127" i="1" s="1"/>
  <c r="E128" i="1"/>
  <c r="D128" i="1" s="1"/>
  <c r="C128" i="1" s="1"/>
  <c r="E130" i="1"/>
  <c r="E131" i="1"/>
  <c r="D131" i="1" s="1"/>
  <c r="C131" i="1" s="1"/>
  <c r="E132" i="1"/>
  <c r="D132" i="1" s="1"/>
  <c r="C132" i="1" s="1"/>
  <c r="E133" i="1"/>
  <c r="M133" i="1"/>
  <c r="M134" i="1"/>
  <c r="L134" i="1" s="1"/>
  <c r="K134" i="1" s="1"/>
  <c r="E135" i="1"/>
  <c r="D135" i="1" s="1"/>
  <c r="C135" i="1" s="1"/>
  <c r="M135" i="1"/>
  <c r="L135" i="1" s="1"/>
  <c r="K135" i="1" s="1"/>
  <c r="E137" i="1"/>
  <c r="E138" i="1"/>
  <c r="D138" i="1" s="1"/>
  <c r="C138" i="1" s="1"/>
  <c r="M138" i="1"/>
  <c r="E139" i="1"/>
  <c r="D139" i="1" s="1"/>
  <c r="C139" i="1" s="1"/>
  <c r="E140" i="1"/>
  <c r="D140" i="1" s="1"/>
  <c r="C140" i="1" s="1"/>
  <c r="M140" i="1"/>
  <c r="L140" i="1" s="1"/>
  <c r="K140" i="1" s="1"/>
  <c r="E141" i="1"/>
  <c r="D141" i="1" s="1"/>
  <c r="C141" i="1" s="1"/>
  <c r="M141" i="1"/>
  <c r="L141" i="1" s="1"/>
  <c r="K141" i="1" s="1"/>
  <c r="E142" i="1"/>
  <c r="D142" i="1" s="1"/>
  <c r="C142" i="1" s="1"/>
  <c r="E143" i="1"/>
  <c r="D143" i="1" s="1"/>
  <c r="C143" i="1" s="1"/>
  <c r="M143" i="1"/>
  <c r="L143" i="1" s="1"/>
  <c r="K143" i="1" s="1"/>
  <c r="E144" i="1"/>
  <c r="D144" i="1" s="1"/>
  <c r="C144" i="1" s="1"/>
  <c r="E145" i="1"/>
  <c r="D145" i="1" s="1"/>
  <c r="C145" i="1" s="1"/>
  <c r="D137" i="1" l="1"/>
  <c r="E136" i="1"/>
  <c r="L133" i="1"/>
  <c r="M129" i="1"/>
  <c r="D130" i="1"/>
  <c r="E129" i="1"/>
  <c r="D105" i="1"/>
  <c r="E103" i="1"/>
  <c r="D96" i="1"/>
  <c r="E95" i="1"/>
  <c r="D67" i="1"/>
  <c r="E66" i="1"/>
  <c r="L121" i="1"/>
  <c r="M118" i="1"/>
  <c r="K109" i="1"/>
  <c r="K103" i="1" s="1"/>
  <c r="L103" i="1"/>
  <c r="D92" i="1"/>
  <c r="E91" i="1"/>
  <c r="D58" i="1"/>
  <c r="E56" i="1"/>
  <c r="D9" i="1"/>
  <c r="E8" i="1"/>
  <c r="L138" i="1"/>
  <c r="M136" i="1"/>
  <c r="D116" i="1"/>
  <c r="E115" i="1"/>
  <c r="L61" i="1"/>
  <c r="M56" i="1"/>
  <c r="D32" i="1"/>
  <c r="E31" i="1"/>
  <c r="K28" i="1"/>
  <c r="K20" i="1" s="1"/>
  <c r="L20" i="1"/>
  <c r="D42" i="1"/>
  <c r="E41" i="1"/>
  <c r="D119" i="1"/>
  <c r="E118" i="1"/>
  <c r="D81" i="1"/>
  <c r="E80" i="1"/>
  <c r="D21" i="1"/>
  <c r="E20" i="1"/>
  <c r="L102" i="1"/>
  <c r="L94" i="1"/>
  <c r="M80" i="1"/>
  <c r="L86" i="1"/>
  <c r="M66" i="1"/>
  <c r="L74" i="1"/>
  <c r="L117" i="1"/>
  <c r="M103" i="1"/>
  <c r="U103" i="1"/>
  <c r="T103" i="1"/>
  <c r="M20" i="1"/>
  <c r="T91" i="1"/>
  <c r="U56" i="1"/>
  <c r="T56" i="1"/>
  <c r="U95" i="1"/>
  <c r="U20" i="1"/>
  <c r="T95" i="1"/>
  <c r="T20" i="1"/>
  <c r="U136" i="1"/>
  <c r="U80" i="1"/>
  <c r="T80" i="1"/>
  <c r="U66" i="1"/>
  <c r="U31" i="1"/>
  <c r="T41" i="1"/>
  <c r="U118" i="1"/>
  <c r="T31" i="1"/>
  <c r="U115" i="1"/>
  <c r="U8" i="1"/>
  <c r="T118" i="1"/>
  <c r="U129" i="1"/>
  <c r="T129" i="1"/>
  <c r="T66" i="1"/>
  <c r="T136" i="1"/>
  <c r="T115" i="1"/>
  <c r="U41" i="1"/>
  <c r="T8" i="1"/>
  <c r="M7" i="1" l="1"/>
  <c r="E7" i="1"/>
  <c r="T7" i="1"/>
  <c r="U7" i="1"/>
  <c r="K117" i="1"/>
  <c r="K115" i="1" s="1"/>
  <c r="L115" i="1"/>
  <c r="K74" i="1"/>
  <c r="K66" i="1" s="1"/>
  <c r="L66" i="1"/>
  <c r="K61" i="1"/>
  <c r="K56" i="1" s="1"/>
  <c r="L56" i="1"/>
  <c r="K138" i="1"/>
  <c r="K136" i="1" s="1"/>
  <c r="L136" i="1"/>
  <c r="C58" i="1"/>
  <c r="C56" i="1" s="1"/>
  <c r="D56" i="1"/>
  <c r="C67" i="1"/>
  <c r="C66" i="1" s="1"/>
  <c r="D66" i="1"/>
  <c r="C105" i="1"/>
  <c r="C103" i="1" s="1"/>
  <c r="D103" i="1"/>
  <c r="K133" i="1"/>
  <c r="K129" i="1" s="1"/>
  <c r="L129" i="1"/>
  <c r="K102" i="1"/>
  <c r="K95" i="1" s="1"/>
  <c r="L95" i="1"/>
  <c r="K94" i="1"/>
  <c r="K91" i="1" s="1"/>
  <c r="L91" i="1"/>
  <c r="C21" i="1"/>
  <c r="C20" i="1" s="1"/>
  <c r="D20" i="1"/>
  <c r="C119" i="1"/>
  <c r="C118" i="1" s="1"/>
  <c r="D118" i="1"/>
  <c r="K86" i="1"/>
  <c r="K80" i="1" s="1"/>
  <c r="L80" i="1"/>
  <c r="C81" i="1"/>
  <c r="C80" i="1" s="1"/>
  <c r="D80" i="1"/>
  <c r="C42" i="1"/>
  <c r="C41" i="1" s="1"/>
  <c r="D41" i="1"/>
  <c r="C32" i="1"/>
  <c r="C31" i="1" s="1"/>
  <c r="D31" i="1"/>
  <c r="C116" i="1"/>
  <c r="C115" i="1" s="1"/>
  <c r="D115" i="1"/>
  <c r="C9" i="1"/>
  <c r="C8" i="1" s="1"/>
  <c r="D8" i="1"/>
  <c r="C92" i="1"/>
  <c r="C91" i="1" s="1"/>
  <c r="D91" i="1"/>
  <c r="K121" i="1"/>
  <c r="K118" i="1" s="1"/>
  <c r="L118" i="1"/>
  <c r="C96" i="1"/>
  <c r="C95" i="1" s="1"/>
  <c r="D95" i="1"/>
  <c r="C130" i="1"/>
  <c r="C129" i="1" s="1"/>
  <c r="D129" i="1"/>
  <c r="C137" i="1"/>
  <c r="C136" i="1" s="1"/>
  <c r="D136" i="1"/>
  <c r="S103" i="1"/>
  <c r="S91" i="1"/>
  <c r="S95" i="1"/>
  <c r="S20" i="1"/>
  <c r="S56" i="1"/>
  <c r="S80" i="1"/>
  <c r="S118" i="1"/>
  <c r="S8" i="1"/>
  <c r="S115" i="1"/>
  <c r="S41" i="1"/>
  <c r="S136" i="1"/>
  <c r="S31" i="1"/>
  <c r="S66" i="1"/>
  <c r="S129" i="1"/>
  <c r="L7" i="1" l="1"/>
  <c r="K7" i="1"/>
  <c r="S7" i="1"/>
  <c r="D7" i="1"/>
  <c r="C7" i="1"/>
</calcChain>
</file>

<file path=xl/sharedStrings.xml><?xml version="1.0" encoding="utf-8"?>
<sst xmlns="http://schemas.openxmlformats.org/spreadsheetml/2006/main" count="186" uniqueCount="169">
  <si>
    <t>龙山县</t>
    <phoneticPr fontId="3" type="noConversion"/>
  </si>
  <si>
    <t>永顺县</t>
    <phoneticPr fontId="3" type="noConversion"/>
  </si>
  <si>
    <t>古丈县</t>
    <phoneticPr fontId="3" type="noConversion"/>
  </si>
  <si>
    <t>保靖县</t>
    <phoneticPr fontId="3" type="noConversion"/>
  </si>
  <si>
    <t>花垣县</t>
    <phoneticPr fontId="3" type="noConversion"/>
  </si>
  <si>
    <t>凤凰县</t>
    <phoneticPr fontId="3" type="noConversion"/>
  </si>
  <si>
    <t>泸溪县</t>
    <phoneticPr fontId="3" type="noConversion"/>
  </si>
  <si>
    <t>吉首市</t>
    <phoneticPr fontId="3" type="noConversion"/>
  </si>
  <si>
    <t>湘西州小计</t>
    <phoneticPr fontId="3" type="noConversion"/>
  </si>
  <si>
    <t>湘西自治州</t>
  </si>
  <si>
    <t>双峰县</t>
    <phoneticPr fontId="3" type="noConversion"/>
  </si>
  <si>
    <t>新化县</t>
    <phoneticPr fontId="3" type="noConversion"/>
  </si>
  <si>
    <t>涟源市</t>
    <phoneticPr fontId="3" type="noConversion"/>
  </si>
  <si>
    <t>冷水江市</t>
    <phoneticPr fontId="3" type="noConversion"/>
  </si>
  <si>
    <t>娄星区</t>
    <phoneticPr fontId="3" type="noConversion"/>
  </si>
  <si>
    <t>娄底市小计</t>
    <phoneticPr fontId="3" type="noConversion"/>
  </si>
  <si>
    <t>娄底市</t>
  </si>
  <si>
    <t>洪江区</t>
    <phoneticPr fontId="3" type="noConversion"/>
  </si>
  <si>
    <t>洪江市</t>
    <phoneticPr fontId="3" type="noConversion"/>
  </si>
  <si>
    <t>溆浦县</t>
    <phoneticPr fontId="3" type="noConversion"/>
  </si>
  <si>
    <t>沅陵县</t>
    <phoneticPr fontId="3" type="noConversion"/>
  </si>
  <si>
    <t>会同县</t>
    <phoneticPr fontId="3" type="noConversion"/>
  </si>
  <si>
    <t>中方县</t>
    <phoneticPr fontId="3" type="noConversion"/>
  </si>
  <si>
    <t>芷江县</t>
    <phoneticPr fontId="3" type="noConversion"/>
  </si>
  <si>
    <t>靖州县</t>
    <phoneticPr fontId="3" type="noConversion"/>
  </si>
  <si>
    <t>鹤城区</t>
    <phoneticPr fontId="3" type="noConversion"/>
  </si>
  <si>
    <t>怀化市小计</t>
    <phoneticPr fontId="3" type="noConversion"/>
  </si>
  <si>
    <t>怀化市</t>
  </si>
  <si>
    <t>新田县</t>
    <phoneticPr fontId="3" type="noConversion"/>
  </si>
  <si>
    <t>宁远县</t>
    <phoneticPr fontId="3" type="noConversion"/>
  </si>
  <si>
    <t>永州市小计</t>
    <phoneticPr fontId="3" type="noConversion"/>
  </si>
  <si>
    <t>永州市</t>
  </si>
  <si>
    <t>资兴市</t>
    <phoneticPr fontId="3" type="noConversion"/>
  </si>
  <si>
    <t>苏仙区</t>
    <phoneticPr fontId="3" type="noConversion"/>
  </si>
  <si>
    <t>嘉禾县</t>
    <phoneticPr fontId="3" type="noConversion"/>
  </si>
  <si>
    <t>桂阳县</t>
    <phoneticPr fontId="3" type="noConversion"/>
  </si>
  <si>
    <t>汝城县</t>
    <phoneticPr fontId="3" type="noConversion"/>
  </si>
  <si>
    <t>宜章县</t>
    <phoneticPr fontId="3" type="noConversion"/>
  </si>
  <si>
    <t>安仁县</t>
    <phoneticPr fontId="3" type="noConversion"/>
  </si>
  <si>
    <t>临武县</t>
    <phoneticPr fontId="3" type="noConversion"/>
  </si>
  <si>
    <t>永兴县</t>
    <phoneticPr fontId="3" type="noConversion"/>
  </si>
  <si>
    <t>北湖区</t>
    <phoneticPr fontId="3" type="noConversion"/>
  </si>
  <si>
    <t>郴州市小计</t>
    <phoneticPr fontId="3" type="noConversion"/>
  </si>
  <si>
    <t>郴州市</t>
  </si>
  <si>
    <t>安化县</t>
    <phoneticPr fontId="3" type="noConversion"/>
  </si>
  <si>
    <t>沅江市</t>
    <phoneticPr fontId="3" type="noConversion"/>
  </si>
  <si>
    <t>赫山区</t>
    <phoneticPr fontId="3" type="noConversion"/>
  </si>
  <si>
    <t>资阳区</t>
    <phoneticPr fontId="3" type="noConversion"/>
  </si>
  <si>
    <t>桃江县</t>
    <phoneticPr fontId="3" type="noConversion"/>
  </si>
  <si>
    <t>南县</t>
    <phoneticPr fontId="3" type="noConversion"/>
  </si>
  <si>
    <t>益阳市小计</t>
    <phoneticPr fontId="3" type="noConversion"/>
  </si>
  <si>
    <t>益阳市</t>
  </si>
  <si>
    <t>桑植县</t>
    <phoneticPr fontId="3" type="noConversion"/>
  </si>
  <si>
    <t>永定区</t>
    <phoneticPr fontId="3" type="noConversion"/>
  </si>
  <si>
    <t>张家界市小计</t>
    <phoneticPr fontId="3" type="noConversion"/>
  </si>
  <si>
    <t>张家界市</t>
  </si>
  <si>
    <t>津市市</t>
    <phoneticPr fontId="3" type="noConversion"/>
  </si>
  <si>
    <t>安乡县</t>
    <phoneticPr fontId="3" type="noConversion"/>
  </si>
  <si>
    <t>桃源县</t>
    <phoneticPr fontId="3" type="noConversion"/>
  </si>
  <si>
    <t>临澧县</t>
    <phoneticPr fontId="3" type="noConversion"/>
  </si>
  <si>
    <t>石门县</t>
    <phoneticPr fontId="3" type="noConversion"/>
  </si>
  <si>
    <t>澧县</t>
    <phoneticPr fontId="3" type="noConversion"/>
  </si>
  <si>
    <t>汉寿县</t>
    <phoneticPr fontId="3" type="noConversion"/>
  </si>
  <si>
    <t>鼎城区</t>
    <phoneticPr fontId="3" type="noConversion"/>
  </si>
  <si>
    <t>武陵区</t>
    <phoneticPr fontId="3" type="noConversion"/>
  </si>
  <si>
    <t>常德市小计</t>
    <phoneticPr fontId="3" type="noConversion"/>
  </si>
  <si>
    <t>常德市</t>
  </si>
  <si>
    <t>南湖新区</t>
    <phoneticPr fontId="3" type="noConversion"/>
  </si>
  <si>
    <t>经济技术开发区</t>
    <phoneticPr fontId="3" type="noConversion"/>
  </si>
  <si>
    <t>屈原管理区</t>
    <phoneticPr fontId="3" type="noConversion"/>
  </si>
  <si>
    <t>君山区</t>
    <phoneticPr fontId="3" type="noConversion"/>
  </si>
  <si>
    <t>云溪区</t>
    <phoneticPr fontId="3" type="noConversion"/>
  </si>
  <si>
    <t>岳阳楼区</t>
    <phoneticPr fontId="3" type="noConversion"/>
  </si>
  <si>
    <t>汨罗市</t>
    <phoneticPr fontId="3" type="noConversion"/>
  </si>
  <si>
    <t>临湘市</t>
    <phoneticPr fontId="3" type="noConversion"/>
  </si>
  <si>
    <t>湘阴县</t>
    <phoneticPr fontId="3" type="noConversion"/>
  </si>
  <si>
    <t>华容县</t>
    <phoneticPr fontId="3" type="noConversion"/>
  </si>
  <si>
    <t>岳阳县</t>
    <phoneticPr fontId="3" type="noConversion"/>
  </si>
  <si>
    <t>平江县</t>
    <phoneticPr fontId="3" type="noConversion"/>
  </si>
  <si>
    <t>岳阳市小计</t>
    <phoneticPr fontId="3" type="noConversion"/>
  </si>
  <si>
    <t>岳阳市</t>
  </si>
  <si>
    <t>隆回县</t>
    <phoneticPr fontId="3" type="noConversion"/>
  </si>
  <si>
    <t>新邵县</t>
    <phoneticPr fontId="3" type="noConversion"/>
  </si>
  <si>
    <t>城步县</t>
    <phoneticPr fontId="3" type="noConversion"/>
  </si>
  <si>
    <t>绥宁县</t>
    <phoneticPr fontId="3" type="noConversion"/>
  </si>
  <si>
    <t>北塔区</t>
    <phoneticPr fontId="3" type="noConversion"/>
  </si>
  <si>
    <t>双清区</t>
    <phoneticPr fontId="3" type="noConversion"/>
  </si>
  <si>
    <t>大祥区</t>
    <phoneticPr fontId="3" type="noConversion"/>
  </si>
  <si>
    <t>邵阳市</t>
  </si>
  <si>
    <t>韶山市</t>
    <phoneticPr fontId="3" type="noConversion"/>
  </si>
  <si>
    <t>九华经开区</t>
    <phoneticPr fontId="3" type="noConversion"/>
  </si>
  <si>
    <t>雨湖区</t>
    <phoneticPr fontId="3" type="noConversion"/>
  </si>
  <si>
    <t>昭山示范区</t>
    <phoneticPr fontId="3" type="noConversion"/>
  </si>
  <si>
    <t>湘潭县</t>
    <phoneticPr fontId="3" type="noConversion"/>
  </si>
  <si>
    <t>高新区</t>
    <phoneticPr fontId="3" type="noConversion"/>
  </si>
  <si>
    <t>岳塘区</t>
    <phoneticPr fontId="3" type="noConversion"/>
  </si>
  <si>
    <t>湘乡市</t>
    <phoneticPr fontId="3" type="noConversion"/>
  </si>
  <si>
    <t>湘潭市小计</t>
    <phoneticPr fontId="3" type="noConversion"/>
  </si>
  <si>
    <t>湘潭市</t>
  </si>
  <si>
    <t>云龙区</t>
    <phoneticPr fontId="3" type="noConversion"/>
  </si>
  <si>
    <t>石峰区</t>
    <phoneticPr fontId="3" type="noConversion"/>
  </si>
  <si>
    <t>荷塘区</t>
    <phoneticPr fontId="3" type="noConversion"/>
  </si>
  <si>
    <t>芦淞区</t>
    <phoneticPr fontId="3" type="noConversion"/>
  </si>
  <si>
    <t>天元区</t>
    <phoneticPr fontId="3" type="noConversion"/>
  </si>
  <si>
    <t>渌口区</t>
    <phoneticPr fontId="3" type="noConversion"/>
  </si>
  <si>
    <t>炎陵县</t>
    <phoneticPr fontId="3" type="noConversion"/>
  </si>
  <si>
    <t>茶陵县</t>
    <phoneticPr fontId="3" type="noConversion"/>
  </si>
  <si>
    <t>攸县</t>
    <phoneticPr fontId="3" type="noConversion"/>
  </si>
  <si>
    <t>醴陵市</t>
    <phoneticPr fontId="3" type="noConversion"/>
  </si>
  <si>
    <t>株洲市小计</t>
    <phoneticPr fontId="3" type="noConversion"/>
  </si>
  <si>
    <t>株洲市</t>
  </si>
  <si>
    <t>祁东县</t>
    <phoneticPr fontId="3" type="noConversion"/>
  </si>
  <si>
    <t>耒阳市</t>
    <phoneticPr fontId="3" type="noConversion"/>
  </si>
  <si>
    <t>常宁市</t>
    <phoneticPr fontId="3" type="noConversion"/>
  </si>
  <si>
    <t>衡山县</t>
    <phoneticPr fontId="3" type="noConversion"/>
  </si>
  <si>
    <t>衡东县</t>
    <phoneticPr fontId="3" type="noConversion"/>
  </si>
  <si>
    <t>衡阳县</t>
    <phoneticPr fontId="3" type="noConversion"/>
  </si>
  <si>
    <t>衡南县</t>
    <phoneticPr fontId="3" type="noConversion"/>
  </si>
  <si>
    <t>南岳区</t>
    <phoneticPr fontId="3" type="noConversion"/>
  </si>
  <si>
    <t>蒸湘区</t>
    <phoneticPr fontId="3" type="noConversion"/>
  </si>
  <si>
    <t>石鼓区</t>
    <phoneticPr fontId="3" type="noConversion"/>
  </si>
  <si>
    <t>珠晖区</t>
    <phoneticPr fontId="3" type="noConversion"/>
  </si>
  <si>
    <t>雁峰区</t>
    <phoneticPr fontId="3" type="noConversion"/>
  </si>
  <si>
    <t>衡阳市小计</t>
    <phoneticPr fontId="3" type="noConversion"/>
  </si>
  <si>
    <t>衡阳市</t>
  </si>
  <si>
    <t>宁乡市</t>
    <phoneticPr fontId="3" type="noConversion"/>
  </si>
  <si>
    <t>浏阳市</t>
    <phoneticPr fontId="3" type="noConversion"/>
  </si>
  <si>
    <t>望城区</t>
    <phoneticPr fontId="3" type="noConversion"/>
  </si>
  <si>
    <t>长沙县</t>
    <phoneticPr fontId="3" type="noConversion"/>
  </si>
  <si>
    <t>雨花区</t>
    <phoneticPr fontId="3" type="noConversion"/>
  </si>
  <si>
    <t>开福区</t>
    <phoneticPr fontId="3" type="noConversion"/>
  </si>
  <si>
    <t>岳麓区</t>
    <phoneticPr fontId="3" type="noConversion"/>
  </si>
  <si>
    <t>天心区</t>
    <phoneticPr fontId="3" type="noConversion"/>
  </si>
  <si>
    <t>芙蓉区</t>
    <phoneticPr fontId="3" type="noConversion"/>
  </si>
  <si>
    <t>长沙市小计</t>
    <phoneticPr fontId="3" type="noConversion"/>
  </si>
  <si>
    <t>长沙市</t>
  </si>
  <si>
    <t>省级</t>
  </si>
  <si>
    <t>中央</t>
  </si>
  <si>
    <t>合计</t>
    <phoneticPr fontId="3" type="noConversion"/>
  </si>
  <si>
    <t>小计</t>
    <phoneticPr fontId="3" type="noConversion"/>
  </si>
  <si>
    <t>市\县(单位）</t>
  </si>
  <si>
    <t>附件</t>
    <phoneticPr fontId="3" type="noConversion"/>
  </si>
  <si>
    <t>备注</t>
    <phoneticPr fontId="3" type="noConversion"/>
  </si>
  <si>
    <t>湘西州本级</t>
    <phoneticPr fontId="3" type="noConversion"/>
  </si>
  <si>
    <t>长沙市本级</t>
    <phoneticPr fontId="3" type="noConversion"/>
  </si>
  <si>
    <t>衡阳市本级</t>
    <phoneticPr fontId="3" type="noConversion"/>
  </si>
  <si>
    <t>岳阳市本级</t>
    <phoneticPr fontId="3" type="noConversion"/>
  </si>
  <si>
    <t>常德市本级</t>
    <phoneticPr fontId="3" type="noConversion"/>
  </si>
  <si>
    <t>张家界市本级</t>
    <phoneticPr fontId="3" type="noConversion"/>
  </si>
  <si>
    <t>益阳市本级</t>
    <phoneticPr fontId="3" type="noConversion"/>
  </si>
  <si>
    <t>怀化市本级</t>
    <phoneticPr fontId="3" type="noConversion"/>
  </si>
  <si>
    <t>娄底市本级</t>
    <phoneticPr fontId="3" type="noConversion"/>
  </si>
  <si>
    <t>新宁县</t>
    <phoneticPr fontId="3" type="noConversion"/>
  </si>
  <si>
    <t>邵阳市本级</t>
    <phoneticPr fontId="3" type="noConversion"/>
  </si>
  <si>
    <t>邵阳市小计</t>
    <phoneticPr fontId="3" type="noConversion"/>
  </si>
  <si>
    <t>郴州市本级</t>
    <phoneticPr fontId="3" type="noConversion"/>
  </si>
  <si>
    <t>此次下达</t>
    <phoneticPr fontId="3" type="noConversion"/>
  </si>
  <si>
    <t>单位：万元</t>
    <phoneticPr fontId="3" type="noConversion"/>
  </si>
  <si>
    <t xml:space="preserve">2019-2020学年“三区”义务教育学段支教教师补助资金 </t>
    <phoneticPr fontId="3" type="noConversion"/>
  </si>
  <si>
    <t>“银龄讲学计划”补助资金</t>
    <phoneticPr fontId="3" type="noConversion"/>
  </si>
  <si>
    <t>此次合计下达</t>
    <phoneticPr fontId="3" type="noConversion"/>
  </si>
  <si>
    <t>湘潭市本级</t>
    <phoneticPr fontId="3" type="noConversion"/>
  </si>
  <si>
    <t>湘财预〔2019〕328号提前下达</t>
    <phoneticPr fontId="3" type="noConversion"/>
  </si>
  <si>
    <t>人数</t>
    <phoneticPr fontId="3" type="noConversion"/>
  </si>
  <si>
    <t>应安排资金</t>
    <phoneticPr fontId="3" type="noConversion"/>
  </si>
  <si>
    <t>追加安排衡山县2018-2019学年“三区”教师支持计划补助资金6万元</t>
    <phoneticPr fontId="3" type="noConversion"/>
  </si>
  <si>
    <t>核减2018-2019学年“三区”教师支持计划补助资金8万元</t>
    <phoneticPr fontId="3" type="noConversion"/>
  </si>
  <si>
    <t>2020年“三区”教师专项计划选派工作（含“银龄计划”）中央和省级补助资金分配表</t>
    <phoneticPr fontId="3" type="noConversion"/>
  </si>
  <si>
    <t>市县合计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</si>
</sst>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name val="方正小标宋简体"/>
      <family val="3"/>
      <charset val="134"/>
    </font>
    <font>
      <sz val="12"/>
      <name val="Times New Roman"/>
      <family val="1"/>
    </font>
    <font>
      <b/>
      <sz val="14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/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31</xdr:row>
      <xdr:rowOff>0</xdr:rowOff>
    </xdr:from>
    <xdr:to>
      <xdr:col>24</xdr:col>
      <xdr:colOff>304800</xdr:colOff>
      <xdr:row>32</xdr:row>
      <xdr:rowOff>57150</xdr:rowOff>
    </xdr:to>
    <xdr:sp macro="" textlink="">
      <xdr:nvSpPr>
        <xdr:cNvPr id="2" name="AutoShape 2" descr="http://mail.163.com/js6/s?func=mbox:getMessageData&amp;mid=467:xtbB0xuKTFXlo8O9sgAAsR&amp;part=3"/>
        <xdr:cNvSpPr>
          <a:spLocks noChangeAspect="1" noChangeArrowheads="1"/>
        </xdr:cNvSpPr>
      </xdr:nvSpPr>
      <xdr:spPr bwMode="auto">
        <a:xfrm>
          <a:off x="9334500" y="95916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304800</xdr:colOff>
      <xdr:row>32</xdr:row>
      <xdr:rowOff>57150</xdr:rowOff>
    </xdr:to>
    <xdr:sp macro="" textlink="">
      <xdr:nvSpPr>
        <xdr:cNvPr id="3" name="AutoShape 4" descr="http://mail.163.com/js6/s?func=mbox:getMessageData&amp;mid=467:xtbB0xuKTFXlo8O9sgAAsR&amp;part=3"/>
        <xdr:cNvSpPr>
          <a:spLocks noChangeAspect="1" noChangeArrowheads="1"/>
        </xdr:cNvSpPr>
      </xdr:nvSpPr>
      <xdr:spPr bwMode="auto">
        <a:xfrm>
          <a:off x="9334500" y="101346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abSelected="1" zoomScaleNormal="100" zoomScaleSheetLayoutView="100" workbookViewId="0">
      <pane xSplit="2" ySplit="6" topLeftCell="C7" activePane="bottomRight" state="frozen"/>
      <selection activeCell="A4" sqref="A4"/>
      <selection pane="topRight" activeCell="C4" sqref="C4"/>
      <selection pane="bottomLeft" activeCell="A11" sqref="A11"/>
      <selection pane="bottomRight" sqref="A1:XFD3"/>
    </sheetView>
  </sheetViews>
  <sheetFormatPr defaultColWidth="8.75" defaultRowHeight="12" x14ac:dyDescent="0.15"/>
  <cols>
    <col min="1" max="1" width="7.25" style="1" customWidth="1"/>
    <col min="2" max="2" width="19.375" style="3" customWidth="1"/>
    <col min="3" max="3" width="11.5" style="3" customWidth="1"/>
    <col min="4" max="4" width="9.875" style="3" customWidth="1"/>
    <col min="5" max="6" width="7.375" style="3" customWidth="1"/>
    <col min="7" max="21" width="6.75" style="3" customWidth="1"/>
    <col min="22" max="22" width="22.625" style="2" customWidth="1"/>
    <col min="23" max="45" width="9" style="1" bestFit="1" customWidth="1"/>
    <col min="46" max="16384" width="8.75" style="1"/>
  </cols>
  <sheetData>
    <row r="1" spans="1:23" ht="21" customHeight="1" x14ac:dyDescent="0.15">
      <c r="A1" s="40" t="s">
        <v>141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30" customHeight="1" x14ac:dyDescent="0.15">
      <c r="A2" s="39" t="s">
        <v>167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ht="18" customHeight="1" x14ac:dyDescent="0.15">
      <c r="A3" s="43" t="s">
        <v>157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30"/>
    </row>
    <row r="4" spans="1:23" ht="41.25" customHeight="1" x14ac:dyDescent="0.15">
      <c r="A4" s="42" t="s">
        <v>140</v>
      </c>
      <c r="B4" s="42"/>
      <c r="C4" s="45" t="s">
        <v>158</v>
      </c>
      <c r="D4" s="46"/>
      <c r="E4" s="46"/>
      <c r="F4" s="46"/>
      <c r="G4" s="46"/>
      <c r="H4" s="46"/>
      <c r="I4" s="46"/>
      <c r="J4" s="47"/>
      <c r="K4" s="45" t="s">
        <v>159</v>
      </c>
      <c r="L4" s="46"/>
      <c r="M4" s="46"/>
      <c r="N4" s="46"/>
      <c r="O4" s="46"/>
      <c r="P4" s="46"/>
      <c r="Q4" s="46"/>
      <c r="R4" s="47"/>
      <c r="S4" s="42" t="s">
        <v>160</v>
      </c>
      <c r="T4" s="42"/>
      <c r="U4" s="42"/>
      <c r="V4" s="41" t="s">
        <v>142</v>
      </c>
    </row>
    <row r="5" spans="1:23" ht="29.25" customHeight="1" x14ac:dyDescent="0.15">
      <c r="A5" s="42"/>
      <c r="B5" s="42"/>
      <c r="C5" s="48" t="s">
        <v>163</v>
      </c>
      <c r="D5" s="48" t="s">
        <v>164</v>
      </c>
      <c r="E5" s="45" t="s">
        <v>162</v>
      </c>
      <c r="F5" s="46"/>
      <c r="G5" s="47"/>
      <c r="H5" s="45" t="s">
        <v>156</v>
      </c>
      <c r="I5" s="46"/>
      <c r="J5" s="47"/>
      <c r="K5" s="48" t="s">
        <v>163</v>
      </c>
      <c r="L5" s="48" t="s">
        <v>164</v>
      </c>
      <c r="M5" s="45" t="s">
        <v>162</v>
      </c>
      <c r="N5" s="46"/>
      <c r="O5" s="47"/>
      <c r="P5" s="45" t="s">
        <v>156</v>
      </c>
      <c r="Q5" s="46"/>
      <c r="R5" s="47"/>
      <c r="S5" s="48" t="s">
        <v>138</v>
      </c>
      <c r="T5" s="48" t="s">
        <v>137</v>
      </c>
      <c r="U5" s="48" t="s">
        <v>136</v>
      </c>
      <c r="V5" s="41"/>
    </row>
    <row r="6" spans="1:23" ht="30.75" customHeight="1" x14ac:dyDescent="0.15">
      <c r="A6" s="42"/>
      <c r="B6" s="42"/>
      <c r="C6" s="49"/>
      <c r="D6" s="49"/>
      <c r="E6" s="14" t="s">
        <v>139</v>
      </c>
      <c r="F6" s="14" t="s">
        <v>137</v>
      </c>
      <c r="G6" s="14" t="s">
        <v>136</v>
      </c>
      <c r="H6" s="27" t="s">
        <v>139</v>
      </c>
      <c r="I6" s="27" t="s">
        <v>137</v>
      </c>
      <c r="J6" s="27" t="s">
        <v>136</v>
      </c>
      <c r="K6" s="49"/>
      <c r="L6" s="49"/>
      <c r="M6" s="14" t="s">
        <v>139</v>
      </c>
      <c r="N6" s="14" t="s">
        <v>137</v>
      </c>
      <c r="O6" s="14" t="s">
        <v>136</v>
      </c>
      <c r="P6" s="27" t="s">
        <v>139</v>
      </c>
      <c r="Q6" s="27" t="s">
        <v>137</v>
      </c>
      <c r="R6" s="27" t="s">
        <v>136</v>
      </c>
      <c r="S6" s="49"/>
      <c r="T6" s="49"/>
      <c r="U6" s="49"/>
      <c r="V6" s="41"/>
    </row>
    <row r="7" spans="1:23" s="23" customFormat="1" ht="18" customHeight="1" x14ac:dyDescent="0.15">
      <c r="A7" s="37" t="s">
        <v>168</v>
      </c>
      <c r="B7" s="38"/>
      <c r="C7" s="31">
        <f t="shared" ref="C7:U7" si="0">C8+C41+C20+C31+C56+C66+C80+C91+C95+C103+C115+C118+C129+C136</f>
        <v>1230</v>
      </c>
      <c r="D7" s="31">
        <f t="shared" si="0"/>
        <v>2460</v>
      </c>
      <c r="E7" s="31">
        <f t="shared" si="0"/>
        <v>2226</v>
      </c>
      <c r="F7" s="31">
        <f t="shared" si="0"/>
        <v>1113</v>
      </c>
      <c r="G7" s="31">
        <f t="shared" si="0"/>
        <v>1113</v>
      </c>
      <c r="H7" s="31">
        <f t="shared" si="0"/>
        <v>232</v>
      </c>
      <c r="I7" s="31">
        <f t="shared" si="0"/>
        <v>116</v>
      </c>
      <c r="J7" s="31">
        <f t="shared" si="0"/>
        <v>116</v>
      </c>
      <c r="K7" s="31">
        <f t="shared" si="0"/>
        <v>314</v>
      </c>
      <c r="L7" s="31">
        <f t="shared" si="0"/>
        <v>628</v>
      </c>
      <c r="M7" s="31">
        <f t="shared" si="0"/>
        <v>314</v>
      </c>
      <c r="N7" s="31">
        <f t="shared" si="0"/>
        <v>119</v>
      </c>
      <c r="O7" s="31">
        <f t="shared" si="0"/>
        <v>195</v>
      </c>
      <c r="P7" s="31">
        <f t="shared" si="0"/>
        <v>314</v>
      </c>
      <c r="Q7" s="31">
        <f t="shared" si="0"/>
        <v>218</v>
      </c>
      <c r="R7" s="31">
        <f t="shared" si="0"/>
        <v>96</v>
      </c>
      <c r="S7" s="31">
        <f t="shared" si="0"/>
        <v>546</v>
      </c>
      <c r="T7" s="31">
        <f t="shared" si="0"/>
        <v>334</v>
      </c>
      <c r="U7" s="31">
        <f t="shared" si="0"/>
        <v>212</v>
      </c>
      <c r="V7" s="31"/>
      <c r="W7" s="22"/>
    </row>
    <row r="8" spans="1:23" ht="20.100000000000001" customHeight="1" x14ac:dyDescent="0.15">
      <c r="A8" s="36" t="s">
        <v>135</v>
      </c>
      <c r="B8" s="9" t="s">
        <v>134</v>
      </c>
      <c r="C8" s="9">
        <f t="shared" ref="C8:U8" si="1">SUM(C9:C19)</f>
        <v>284</v>
      </c>
      <c r="D8" s="9">
        <f t="shared" si="1"/>
        <v>568</v>
      </c>
      <c r="E8" s="9">
        <f t="shared" si="1"/>
        <v>528</v>
      </c>
      <c r="F8" s="9">
        <f t="shared" si="1"/>
        <v>264</v>
      </c>
      <c r="G8" s="9">
        <f t="shared" si="1"/>
        <v>264</v>
      </c>
      <c r="H8" s="9">
        <f t="shared" si="1"/>
        <v>40</v>
      </c>
      <c r="I8" s="9">
        <f t="shared" si="1"/>
        <v>20</v>
      </c>
      <c r="J8" s="9">
        <f t="shared" si="1"/>
        <v>20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0</v>
      </c>
      <c r="O8" s="9">
        <f t="shared" si="1"/>
        <v>0</v>
      </c>
      <c r="P8" s="9">
        <f t="shared" si="1"/>
        <v>0</v>
      </c>
      <c r="Q8" s="9">
        <v>0</v>
      </c>
      <c r="R8" s="9">
        <v>0</v>
      </c>
      <c r="S8" s="9">
        <f t="shared" si="1"/>
        <v>40</v>
      </c>
      <c r="T8" s="9">
        <f t="shared" si="1"/>
        <v>20</v>
      </c>
      <c r="U8" s="9">
        <f t="shared" si="1"/>
        <v>20</v>
      </c>
      <c r="V8" s="4"/>
      <c r="W8" s="2"/>
    </row>
    <row r="9" spans="1:23" ht="20.100000000000001" customHeight="1" x14ac:dyDescent="0.15">
      <c r="A9" s="36"/>
      <c r="B9" s="5" t="s">
        <v>144</v>
      </c>
      <c r="C9" s="29">
        <f t="shared" ref="C9:C19" si="2">D9/2</f>
        <v>54</v>
      </c>
      <c r="D9" s="29">
        <f t="shared" ref="D9:D68" si="3">E9+H9</f>
        <v>108</v>
      </c>
      <c r="E9" s="5">
        <f t="shared" ref="E9:E19" si="4">F9+G9</f>
        <v>102</v>
      </c>
      <c r="F9" s="5">
        <v>51</v>
      </c>
      <c r="G9" s="5">
        <v>51</v>
      </c>
      <c r="H9" s="25">
        <f t="shared" ref="H9:H19" si="5">I9+J9</f>
        <v>6</v>
      </c>
      <c r="I9" s="24">
        <v>3</v>
      </c>
      <c r="J9" s="24">
        <v>3</v>
      </c>
      <c r="K9" s="29">
        <f t="shared" ref="K9:K19" si="6">L9/2</f>
        <v>0</v>
      </c>
      <c r="L9" s="29">
        <f t="shared" ref="L9:L11" si="7">M9+P9</f>
        <v>0</v>
      </c>
      <c r="M9" s="5"/>
      <c r="N9" s="5"/>
      <c r="O9" s="5"/>
      <c r="P9" s="24"/>
      <c r="Q9" s="24"/>
      <c r="R9" s="24"/>
      <c r="S9" s="26">
        <f t="shared" ref="S9:S19" si="8">T9+U9</f>
        <v>6</v>
      </c>
      <c r="T9" s="26">
        <f t="shared" ref="T9:T19" si="9">I9+Q9</f>
        <v>3</v>
      </c>
      <c r="U9" s="26">
        <f t="shared" ref="U9:U19" si="10">J9+R9</f>
        <v>3</v>
      </c>
      <c r="V9" s="28"/>
      <c r="W9" s="2"/>
    </row>
    <row r="10" spans="1:23" ht="20.100000000000001" customHeight="1" x14ac:dyDescent="0.15">
      <c r="A10" s="36"/>
      <c r="B10" s="5" t="s">
        <v>133</v>
      </c>
      <c r="C10" s="29">
        <f t="shared" si="2"/>
        <v>28</v>
      </c>
      <c r="D10" s="29">
        <f t="shared" si="3"/>
        <v>56</v>
      </c>
      <c r="E10" s="5">
        <f t="shared" si="4"/>
        <v>52</v>
      </c>
      <c r="F10" s="5">
        <v>26</v>
      </c>
      <c r="G10" s="5">
        <v>26</v>
      </c>
      <c r="H10" s="25">
        <f t="shared" si="5"/>
        <v>4</v>
      </c>
      <c r="I10" s="25">
        <v>2</v>
      </c>
      <c r="J10" s="26">
        <v>2</v>
      </c>
      <c r="K10" s="29">
        <f t="shared" si="6"/>
        <v>0</v>
      </c>
      <c r="L10" s="29">
        <f t="shared" si="7"/>
        <v>0</v>
      </c>
      <c r="M10" s="5"/>
      <c r="N10" s="5"/>
      <c r="O10" s="5"/>
      <c r="P10" s="24"/>
      <c r="Q10" s="24"/>
      <c r="R10" s="24"/>
      <c r="S10" s="26">
        <f t="shared" si="8"/>
        <v>4</v>
      </c>
      <c r="T10" s="26">
        <f t="shared" si="9"/>
        <v>2</v>
      </c>
      <c r="U10" s="26">
        <f t="shared" si="10"/>
        <v>2</v>
      </c>
      <c r="V10" s="28"/>
      <c r="W10" s="2"/>
    </row>
    <row r="11" spans="1:23" ht="20.100000000000001" customHeight="1" x14ac:dyDescent="0.15">
      <c r="A11" s="36"/>
      <c r="B11" s="5" t="s">
        <v>132</v>
      </c>
      <c r="C11" s="29">
        <f t="shared" si="2"/>
        <v>27</v>
      </c>
      <c r="D11" s="29">
        <f t="shared" si="3"/>
        <v>54</v>
      </c>
      <c r="E11" s="5">
        <f t="shared" si="4"/>
        <v>50</v>
      </c>
      <c r="F11" s="5">
        <v>25</v>
      </c>
      <c r="G11" s="5">
        <v>25</v>
      </c>
      <c r="H11" s="25">
        <f t="shared" si="5"/>
        <v>4</v>
      </c>
      <c r="I11" s="25">
        <v>2</v>
      </c>
      <c r="J11" s="26">
        <v>2</v>
      </c>
      <c r="K11" s="29">
        <f t="shared" si="6"/>
        <v>0</v>
      </c>
      <c r="L11" s="29">
        <f t="shared" si="7"/>
        <v>0</v>
      </c>
      <c r="M11" s="5"/>
      <c r="N11" s="5"/>
      <c r="O11" s="5"/>
      <c r="P11" s="24"/>
      <c r="Q11" s="24"/>
      <c r="R11" s="24"/>
      <c r="S11" s="26">
        <f t="shared" si="8"/>
        <v>4</v>
      </c>
      <c r="T11" s="26">
        <f t="shared" si="9"/>
        <v>2</v>
      </c>
      <c r="U11" s="26">
        <f t="shared" si="10"/>
        <v>2</v>
      </c>
      <c r="V11" s="28"/>
      <c r="W11" s="2"/>
    </row>
    <row r="12" spans="1:23" ht="20.100000000000001" customHeight="1" x14ac:dyDescent="0.15">
      <c r="A12" s="36"/>
      <c r="B12" s="5" t="s">
        <v>131</v>
      </c>
      <c r="C12" s="29">
        <f t="shared" si="2"/>
        <v>32</v>
      </c>
      <c r="D12" s="29">
        <f t="shared" si="3"/>
        <v>64</v>
      </c>
      <c r="E12" s="5">
        <f t="shared" si="4"/>
        <v>60</v>
      </c>
      <c r="F12" s="5">
        <v>30</v>
      </c>
      <c r="G12" s="5">
        <v>30</v>
      </c>
      <c r="H12" s="25">
        <f t="shared" si="5"/>
        <v>4</v>
      </c>
      <c r="I12" s="25">
        <v>2</v>
      </c>
      <c r="J12" s="26">
        <v>2</v>
      </c>
      <c r="K12" s="29">
        <f t="shared" si="6"/>
        <v>0</v>
      </c>
      <c r="L12" s="29">
        <f t="shared" ref="L12:L19" si="11">M12+P12</f>
        <v>0</v>
      </c>
      <c r="M12" s="5"/>
      <c r="N12" s="5"/>
      <c r="O12" s="5"/>
      <c r="P12" s="24"/>
      <c r="Q12" s="24"/>
      <c r="R12" s="24"/>
      <c r="S12" s="26">
        <f t="shared" si="8"/>
        <v>4</v>
      </c>
      <c r="T12" s="26">
        <f t="shared" si="9"/>
        <v>2</v>
      </c>
      <c r="U12" s="26">
        <f t="shared" si="10"/>
        <v>2</v>
      </c>
      <c r="V12" s="28"/>
      <c r="W12" s="2"/>
    </row>
    <row r="13" spans="1:23" ht="20.100000000000001" customHeight="1" x14ac:dyDescent="0.15">
      <c r="A13" s="36"/>
      <c r="B13" s="5" t="s">
        <v>130</v>
      </c>
      <c r="C13" s="29">
        <f t="shared" si="2"/>
        <v>25</v>
      </c>
      <c r="D13" s="29">
        <f t="shared" si="3"/>
        <v>50</v>
      </c>
      <c r="E13" s="5">
        <f t="shared" si="4"/>
        <v>46</v>
      </c>
      <c r="F13" s="5">
        <v>23</v>
      </c>
      <c r="G13" s="5">
        <v>23</v>
      </c>
      <c r="H13" s="25">
        <f t="shared" si="5"/>
        <v>4</v>
      </c>
      <c r="I13" s="25">
        <v>2</v>
      </c>
      <c r="J13" s="26">
        <v>2</v>
      </c>
      <c r="K13" s="29">
        <f t="shared" si="6"/>
        <v>0</v>
      </c>
      <c r="L13" s="29">
        <f t="shared" si="11"/>
        <v>0</v>
      </c>
      <c r="M13" s="5"/>
      <c r="N13" s="5"/>
      <c r="O13" s="5"/>
      <c r="P13" s="24"/>
      <c r="Q13" s="24"/>
      <c r="R13" s="24"/>
      <c r="S13" s="26">
        <f t="shared" si="8"/>
        <v>4</v>
      </c>
      <c r="T13" s="26">
        <f t="shared" si="9"/>
        <v>2</v>
      </c>
      <c r="U13" s="26">
        <f t="shared" si="10"/>
        <v>2</v>
      </c>
      <c r="V13" s="28"/>
      <c r="W13" s="2"/>
    </row>
    <row r="14" spans="1:23" ht="20.100000000000001" customHeight="1" x14ac:dyDescent="0.15">
      <c r="A14" s="36"/>
      <c r="B14" s="5" t="s">
        <v>129</v>
      </c>
      <c r="C14" s="29">
        <f t="shared" si="2"/>
        <v>25</v>
      </c>
      <c r="D14" s="29">
        <f t="shared" si="3"/>
        <v>50</v>
      </c>
      <c r="E14" s="5">
        <f t="shared" si="4"/>
        <v>46</v>
      </c>
      <c r="F14" s="5">
        <v>23</v>
      </c>
      <c r="G14" s="5">
        <v>23</v>
      </c>
      <c r="H14" s="25">
        <f t="shared" si="5"/>
        <v>4</v>
      </c>
      <c r="I14" s="25">
        <v>2</v>
      </c>
      <c r="J14" s="26">
        <v>2</v>
      </c>
      <c r="K14" s="29">
        <f t="shared" si="6"/>
        <v>0</v>
      </c>
      <c r="L14" s="29">
        <f t="shared" si="11"/>
        <v>0</v>
      </c>
      <c r="M14" s="5"/>
      <c r="N14" s="5"/>
      <c r="O14" s="5"/>
      <c r="P14" s="24"/>
      <c r="Q14" s="24"/>
      <c r="R14" s="24"/>
      <c r="S14" s="26">
        <f t="shared" si="8"/>
        <v>4</v>
      </c>
      <c r="T14" s="26">
        <f t="shared" si="9"/>
        <v>2</v>
      </c>
      <c r="U14" s="26">
        <f t="shared" si="10"/>
        <v>2</v>
      </c>
      <c r="V14" s="28"/>
      <c r="W14" s="2"/>
    </row>
    <row r="15" spans="1:23" ht="20.100000000000001" customHeight="1" x14ac:dyDescent="0.15">
      <c r="A15" s="36"/>
      <c r="B15" s="5" t="s">
        <v>94</v>
      </c>
      <c r="C15" s="29">
        <f t="shared" si="2"/>
        <v>8</v>
      </c>
      <c r="D15" s="29">
        <f t="shared" si="3"/>
        <v>16</v>
      </c>
      <c r="E15" s="5">
        <f t="shared" si="4"/>
        <v>14</v>
      </c>
      <c r="F15" s="5">
        <v>7</v>
      </c>
      <c r="G15" s="5">
        <v>7</v>
      </c>
      <c r="H15" s="25">
        <f t="shared" si="5"/>
        <v>2</v>
      </c>
      <c r="I15" s="24">
        <v>1</v>
      </c>
      <c r="J15" s="26">
        <v>1</v>
      </c>
      <c r="K15" s="29">
        <f t="shared" si="6"/>
        <v>0</v>
      </c>
      <c r="L15" s="29">
        <f t="shared" si="11"/>
        <v>0</v>
      </c>
      <c r="M15" s="5"/>
      <c r="N15" s="5"/>
      <c r="O15" s="5"/>
      <c r="P15" s="24"/>
      <c r="Q15" s="24"/>
      <c r="R15" s="24"/>
      <c r="S15" s="26">
        <f t="shared" si="8"/>
        <v>2</v>
      </c>
      <c r="T15" s="26">
        <f t="shared" si="9"/>
        <v>1</v>
      </c>
      <c r="U15" s="26">
        <f t="shared" si="10"/>
        <v>1</v>
      </c>
      <c r="V15" s="28"/>
      <c r="W15" s="2"/>
    </row>
    <row r="16" spans="1:23" ht="20.100000000000001" customHeight="1" x14ac:dyDescent="0.15">
      <c r="A16" s="36"/>
      <c r="B16" s="5" t="s">
        <v>128</v>
      </c>
      <c r="C16" s="29">
        <f t="shared" si="2"/>
        <v>17</v>
      </c>
      <c r="D16" s="29">
        <f t="shared" si="3"/>
        <v>34</v>
      </c>
      <c r="E16" s="5">
        <f t="shared" si="4"/>
        <v>32</v>
      </c>
      <c r="F16" s="5">
        <v>16</v>
      </c>
      <c r="G16" s="5">
        <v>16</v>
      </c>
      <c r="H16" s="25">
        <f t="shared" si="5"/>
        <v>2</v>
      </c>
      <c r="I16" s="25">
        <v>1</v>
      </c>
      <c r="J16" s="26">
        <v>1</v>
      </c>
      <c r="K16" s="29">
        <f t="shared" si="6"/>
        <v>0</v>
      </c>
      <c r="L16" s="29">
        <f t="shared" si="11"/>
        <v>0</v>
      </c>
      <c r="M16" s="5"/>
      <c r="N16" s="5"/>
      <c r="O16" s="5"/>
      <c r="P16" s="24"/>
      <c r="Q16" s="24"/>
      <c r="R16" s="24"/>
      <c r="S16" s="26">
        <f t="shared" si="8"/>
        <v>2</v>
      </c>
      <c r="T16" s="26">
        <f t="shared" si="9"/>
        <v>1</v>
      </c>
      <c r="U16" s="26">
        <f t="shared" si="10"/>
        <v>1</v>
      </c>
      <c r="V16" s="28"/>
      <c r="W16" s="2"/>
    </row>
    <row r="17" spans="1:23" ht="20.100000000000001" customHeight="1" x14ac:dyDescent="0.15">
      <c r="A17" s="36"/>
      <c r="B17" s="5" t="s">
        <v>127</v>
      </c>
      <c r="C17" s="29">
        <f t="shared" si="2"/>
        <v>21</v>
      </c>
      <c r="D17" s="29">
        <f t="shared" si="3"/>
        <v>42</v>
      </c>
      <c r="E17" s="5">
        <f t="shared" si="4"/>
        <v>40</v>
      </c>
      <c r="F17" s="5">
        <v>20</v>
      </c>
      <c r="G17" s="5">
        <v>20</v>
      </c>
      <c r="H17" s="25">
        <f t="shared" si="5"/>
        <v>2</v>
      </c>
      <c r="I17" s="25">
        <v>1</v>
      </c>
      <c r="J17" s="26">
        <v>1</v>
      </c>
      <c r="K17" s="29">
        <f t="shared" si="6"/>
        <v>0</v>
      </c>
      <c r="L17" s="29">
        <f t="shared" si="11"/>
        <v>0</v>
      </c>
      <c r="M17" s="5"/>
      <c r="N17" s="5"/>
      <c r="O17" s="5"/>
      <c r="P17" s="24"/>
      <c r="Q17" s="24"/>
      <c r="R17" s="24"/>
      <c r="S17" s="26">
        <f t="shared" si="8"/>
        <v>2</v>
      </c>
      <c r="T17" s="26">
        <f t="shared" si="9"/>
        <v>1</v>
      </c>
      <c r="U17" s="26">
        <f t="shared" si="10"/>
        <v>1</v>
      </c>
      <c r="V17" s="28"/>
      <c r="W17" s="2"/>
    </row>
    <row r="18" spans="1:23" ht="20.100000000000001" customHeight="1" x14ac:dyDescent="0.15">
      <c r="A18" s="36"/>
      <c r="B18" s="5" t="s">
        <v>126</v>
      </c>
      <c r="C18" s="29">
        <f t="shared" si="2"/>
        <v>23</v>
      </c>
      <c r="D18" s="29">
        <f t="shared" si="3"/>
        <v>46</v>
      </c>
      <c r="E18" s="5">
        <f t="shared" si="4"/>
        <v>42</v>
      </c>
      <c r="F18" s="5">
        <v>21</v>
      </c>
      <c r="G18" s="5">
        <v>21</v>
      </c>
      <c r="H18" s="25">
        <f t="shared" si="5"/>
        <v>4</v>
      </c>
      <c r="I18" s="25">
        <v>2</v>
      </c>
      <c r="J18" s="26">
        <v>2</v>
      </c>
      <c r="K18" s="29">
        <f t="shared" si="6"/>
        <v>0</v>
      </c>
      <c r="L18" s="29">
        <f t="shared" si="11"/>
        <v>0</v>
      </c>
      <c r="M18" s="5"/>
      <c r="N18" s="5"/>
      <c r="O18" s="5"/>
      <c r="P18" s="24"/>
      <c r="Q18" s="24"/>
      <c r="R18" s="24"/>
      <c r="S18" s="26">
        <f t="shared" si="8"/>
        <v>4</v>
      </c>
      <c r="T18" s="26">
        <f t="shared" si="9"/>
        <v>2</v>
      </c>
      <c r="U18" s="26">
        <f t="shared" si="10"/>
        <v>2</v>
      </c>
      <c r="V18" s="28"/>
      <c r="W18" s="2"/>
    </row>
    <row r="19" spans="1:23" ht="20.100000000000001" customHeight="1" x14ac:dyDescent="0.15">
      <c r="A19" s="36"/>
      <c r="B19" s="5" t="s">
        <v>125</v>
      </c>
      <c r="C19" s="29">
        <f t="shared" si="2"/>
        <v>24</v>
      </c>
      <c r="D19" s="29">
        <f t="shared" si="3"/>
        <v>48</v>
      </c>
      <c r="E19" s="5">
        <f t="shared" si="4"/>
        <v>44</v>
      </c>
      <c r="F19" s="5">
        <v>22</v>
      </c>
      <c r="G19" s="5">
        <v>22</v>
      </c>
      <c r="H19" s="25">
        <f t="shared" si="5"/>
        <v>4</v>
      </c>
      <c r="I19" s="25">
        <v>2</v>
      </c>
      <c r="J19" s="26">
        <v>2</v>
      </c>
      <c r="K19" s="29">
        <f t="shared" si="6"/>
        <v>0</v>
      </c>
      <c r="L19" s="29">
        <f t="shared" si="11"/>
        <v>0</v>
      </c>
      <c r="M19" s="5"/>
      <c r="N19" s="5"/>
      <c r="O19" s="5"/>
      <c r="P19" s="24"/>
      <c r="Q19" s="24"/>
      <c r="R19" s="24"/>
      <c r="S19" s="26">
        <f t="shared" si="8"/>
        <v>4</v>
      </c>
      <c r="T19" s="26">
        <f t="shared" si="9"/>
        <v>2</v>
      </c>
      <c r="U19" s="26">
        <f t="shared" si="10"/>
        <v>2</v>
      </c>
      <c r="V19" s="28"/>
      <c r="W19" s="2"/>
    </row>
    <row r="20" spans="1:23" ht="20.100000000000001" customHeight="1" x14ac:dyDescent="0.15">
      <c r="A20" s="33" t="s">
        <v>110</v>
      </c>
      <c r="B20" s="9" t="s">
        <v>109</v>
      </c>
      <c r="C20" s="9">
        <f>SUM(C21:C30)</f>
        <v>64</v>
      </c>
      <c r="D20" s="9">
        <f t="shared" ref="D20:L20" si="12">SUM(D21:D30)</f>
        <v>128</v>
      </c>
      <c r="E20" s="9">
        <f t="shared" si="12"/>
        <v>114</v>
      </c>
      <c r="F20" s="9">
        <f t="shared" si="12"/>
        <v>57</v>
      </c>
      <c r="G20" s="9">
        <f t="shared" si="12"/>
        <v>57</v>
      </c>
      <c r="H20" s="9">
        <f t="shared" si="12"/>
        <v>14</v>
      </c>
      <c r="I20" s="9">
        <v>7</v>
      </c>
      <c r="J20" s="9">
        <v>7</v>
      </c>
      <c r="K20" s="9">
        <f t="shared" si="12"/>
        <v>12</v>
      </c>
      <c r="L20" s="9">
        <f t="shared" si="12"/>
        <v>24</v>
      </c>
      <c r="M20" s="9">
        <f t="shared" ref="M20:P20" si="13">SUM(M21:M30)</f>
        <v>12</v>
      </c>
      <c r="N20" s="9">
        <f t="shared" si="13"/>
        <v>5</v>
      </c>
      <c r="O20" s="9">
        <f t="shared" si="13"/>
        <v>7</v>
      </c>
      <c r="P20" s="9">
        <f t="shared" si="13"/>
        <v>12</v>
      </c>
      <c r="Q20" s="9">
        <v>7</v>
      </c>
      <c r="R20" s="9">
        <v>5</v>
      </c>
      <c r="S20" s="9">
        <f t="shared" ref="S20:U20" si="14">SUM(S21:S30)</f>
        <v>26</v>
      </c>
      <c r="T20" s="9">
        <f t="shared" si="14"/>
        <v>14</v>
      </c>
      <c r="U20" s="9">
        <f t="shared" si="14"/>
        <v>12</v>
      </c>
      <c r="V20" s="4"/>
      <c r="W20" s="2"/>
    </row>
    <row r="21" spans="1:23" ht="20.100000000000001" customHeight="1" x14ac:dyDescent="0.15">
      <c r="A21" s="34"/>
      <c r="B21" s="5" t="s">
        <v>103</v>
      </c>
      <c r="C21" s="29">
        <f t="shared" ref="C21:C30" si="15">D21/2</f>
        <v>8</v>
      </c>
      <c r="D21" s="29">
        <f t="shared" si="3"/>
        <v>16</v>
      </c>
      <c r="E21" s="5">
        <f t="shared" ref="E21:E27" si="16">F21+G21</f>
        <v>14</v>
      </c>
      <c r="F21" s="5">
        <v>7</v>
      </c>
      <c r="G21" s="5">
        <v>7</v>
      </c>
      <c r="H21" s="25">
        <f t="shared" ref="H21:H30" si="17">I21+J21</f>
        <v>2</v>
      </c>
      <c r="I21" s="25">
        <v>1</v>
      </c>
      <c r="J21" s="26">
        <v>1</v>
      </c>
      <c r="K21" s="29">
        <f t="shared" ref="K21:K30" si="18">L21/2</f>
        <v>0</v>
      </c>
      <c r="L21" s="29">
        <f t="shared" ref="L21:L30" si="19">M21+P21</f>
        <v>0</v>
      </c>
      <c r="M21" s="5"/>
      <c r="N21" s="5"/>
      <c r="O21" s="5"/>
      <c r="P21" s="24"/>
      <c r="Q21" s="24"/>
      <c r="R21" s="24"/>
      <c r="S21" s="26">
        <f t="shared" ref="S21:S30" si="20">T21+U21</f>
        <v>2</v>
      </c>
      <c r="T21" s="26">
        <f t="shared" ref="T21:T30" si="21">I21+Q21</f>
        <v>1</v>
      </c>
      <c r="U21" s="26">
        <f t="shared" ref="U21:U30" si="22">J21+R21</f>
        <v>1</v>
      </c>
      <c r="V21" s="28"/>
      <c r="W21" s="2"/>
    </row>
    <row r="22" spans="1:23" ht="20.100000000000001" customHeight="1" x14ac:dyDescent="0.15">
      <c r="A22" s="34"/>
      <c r="B22" s="5" t="s">
        <v>102</v>
      </c>
      <c r="C22" s="29">
        <f t="shared" si="15"/>
        <v>6</v>
      </c>
      <c r="D22" s="29">
        <f t="shared" si="3"/>
        <v>12</v>
      </c>
      <c r="E22" s="5">
        <f t="shared" si="16"/>
        <v>10</v>
      </c>
      <c r="F22" s="5">
        <v>5</v>
      </c>
      <c r="G22" s="5">
        <v>5</v>
      </c>
      <c r="H22" s="25">
        <f t="shared" si="17"/>
        <v>2</v>
      </c>
      <c r="I22" s="25">
        <v>1</v>
      </c>
      <c r="J22" s="26">
        <v>1</v>
      </c>
      <c r="K22" s="29">
        <f t="shared" si="18"/>
        <v>0</v>
      </c>
      <c r="L22" s="29">
        <f t="shared" si="19"/>
        <v>0</v>
      </c>
      <c r="M22" s="5"/>
      <c r="N22" s="5"/>
      <c r="O22" s="5"/>
      <c r="P22" s="24"/>
      <c r="Q22" s="24"/>
      <c r="R22" s="24"/>
      <c r="S22" s="26">
        <f t="shared" si="20"/>
        <v>2</v>
      </c>
      <c r="T22" s="26">
        <f t="shared" si="21"/>
        <v>1</v>
      </c>
      <c r="U22" s="26">
        <f t="shared" si="22"/>
        <v>1</v>
      </c>
      <c r="V22" s="28"/>
      <c r="W22" s="2"/>
    </row>
    <row r="23" spans="1:23" ht="20.100000000000001" customHeight="1" x14ac:dyDescent="0.15">
      <c r="A23" s="34"/>
      <c r="B23" s="5" t="s">
        <v>101</v>
      </c>
      <c r="C23" s="29">
        <f t="shared" si="15"/>
        <v>7</v>
      </c>
      <c r="D23" s="29">
        <f t="shared" si="3"/>
        <v>14</v>
      </c>
      <c r="E23" s="5">
        <f t="shared" si="16"/>
        <v>12</v>
      </c>
      <c r="F23" s="5">
        <v>6</v>
      </c>
      <c r="G23" s="5">
        <v>6</v>
      </c>
      <c r="H23" s="25">
        <f t="shared" si="17"/>
        <v>2</v>
      </c>
      <c r="I23" s="25">
        <v>1</v>
      </c>
      <c r="J23" s="26">
        <v>1</v>
      </c>
      <c r="K23" s="29">
        <f t="shared" si="18"/>
        <v>0</v>
      </c>
      <c r="L23" s="29">
        <f t="shared" si="19"/>
        <v>0</v>
      </c>
      <c r="M23" s="5"/>
      <c r="N23" s="5"/>
      <c r="O23" s="5"/>
      <c r="P23" s="24"/>
      <c r="Q23" s="24"/>
      <c r="R23" s="24"/>
      <c r="S23" s="26">
        <f t="shared" si="20"/>
        <v>2</v>
      </c>
      <c r="T23" s="26">
        <f t="shared" si="21"/>
        <v>1</v>
      </c>
      <c r="U23" s="26">
        <f t="shared" si="22"/>
        <v>1</v>
      </c>
      <c r="V23" s="28"/>
      <c r="W23" s="13"/>
    </row>
    <row r="24" spans="1:23" ht="20.100000000000001" customHeight="1" x14ac:dyDescent="0.15">
      <c r="A24" s="34"/>
      <c r="B24" s="5" t="s">
        <v>100</v>
      </c>
      <c r="C24" s="29">
        <f t="shared" si="15"/>
        <v>9</v>
      </c>
      <c r="D24" s="29">
        <f t="shared" si="3"/>
        <v>18</v>
      </c>
      <c r="E24" s="5">
        <f t="shared" si="16"/>
        <v>16</v>
      </c>
      <c r="F24" s="5">
        <v>8</v>
      </c>
      <c r="G24" s="5">
        <v>8</v>
      </c>
      <c r="H24" s="25">
        <f t="shared" si="17"/>
        <v>2</v>
      </c>
      <c r="I24" s="25">
        <v>1</v>
      </c>
      <c r="J24" s="26">
        <v>1</v>
      </c>
      <c r="K24" s="29">
        <f t="shared" si="18"/>
        <v>0</v>
      </c>
      <c r="L24" s="29">
        <f t="shared" si="19"/>
        <v>0</v>
      </c>
      <c r="M24" s="5"/>
      <c r="N24" s="5"/>
      <c r="O24" s="5"/>
      <c r="P24" s="24"/>
      <c r="Q24" s="24"/>
      <c r="R24" s="24"/>
      <c r="S24" s="26">
        <f t="shared" si="20"/>
        <v>2</v>
      </c>
      <c r="T24" s="26">
        <f t="shared" si="21"/>
        <v>1</v>
      </c>
      <c r="U24" s="26">
        <f t="shared" si="22"/>
        <v>1</v>
      </c>
      <c r="V24" s="28"/>
      <c r="W24" s="2"/>
    </row>
    <row r="25" spans="1:23" ht="20.100000000000001" customHeight="1" x14ac:dyDescent="0.15">
      <c r="A25" s="34"/>
      <c r="B25" s="5" t="s">
        <v>99</v>
      </c>
      <c r="C25" s="29">
        <f t="shared" si="15"/>
        <v>1</v>
      </c>
      <c r="D25" s="29">
        <f t="shared" si="3"/>
        <v>2</v>
      </c>
      <c r="E25" s="5">
        <f t="shared" si="16"/>
        <v>2</v>
      </c>
      <c r="F25" s="5">
        <v>1</v>
      </c>
      <c r="G25" s="5">
        <v>1</v>
      </c>
      <c r="H25" s="25">
        <f t="shared" si="17"/>
        <v>0</v>
      </c>
      <c r="I25" s="25">
        <v>0</v>
      </c>
      <c r="J25" s="26">
        <v>0</v>
      </c>
      <c r="K25" s="29">
        <f t="shared" si="18"/>
        <v>0</v>
      </c>
      <c r="L25" s="29">
        <f t="shared" si="19"/>
        <v>0</v>
      </c>
      <c r="M25" s="5"/>
      <c r="N25" s="5"/>
      <c r="O25" s="5"/>
      <c r="P25" s="24"/>
      <c r="Q25" s="24"/>
      <c r="R25" s="24"/>
      <c r="S25" s="26">
        <f t="shared" si="20"/>
        <v>0</v>
      </c>
      <c r="T25" s="26">
        <f t="shared" si="21"/>
        <v>0</v>
      </c>
      <c r="U25" s="26">
        <f t="shared" si="22"/>
        <v>0</v>
      </c>
      <c r="V25" s="28"/>
      <c r="W25" s="2"/>
    </row>
    <row r="26" spans="1:23" ht="20.100000000000001" customHeight="1" x14ac:dyDescent="0.15">
      <c r="A26" s="34"/>
      <c r="B26" s="5" t="s">
        <v>108</v>
      </c>
      <c r="C26" s="29">
        <f t="shared" si="15"/>
        <v>10</v>
      </c>
      <c r="D26" s="29">
        <f t="shared" si="3"/>
        <v>20</v>
      </c>
      <c r="E26" s="5">
        <f t="shared" si="16"/>
        <v>18</v>
      </c>
      <c r="F26" s="5">
        <v>9</v>
      </c>
      <c r="G26" s="5">
        <v>9</v>
      </c>
      <c r="H26" s="25">
        <f t="shared" si="17"/>
        <v>2</v>
      </c>
      <c r="I26" s="25">
        <v>1</v>
      </c>
      <c r="J26" s="26">
        <v>1</v>
      </c>
      <c r="K26" s="29">
        <f t="shared" si="18"/>
        <v>0</v>
      </c>
      <c r="L26" s="29">
        <f t="shared" si="19"/>
        <v>0</v>
      </c>
      <c r="M26" s="5"/>
      <c r="N26" s="5"/>
      <c r="O26" s="5"/>
      <c r="P26" s="24"/>
      <c r="Q26" s="24"/>
      <c r="R26" s="24"/>
      <c r="S26" s="26">
        <f t="shared" si="20"/>
        <v>2</v>
      </c>
      <c r="T26" s="26">
        <f t="shared" si="21"/>
        <v>1</v>
      </c>
      <c r="U26" s="26">
        <f t="shared" si="22"/>
        <v>1</v>
      </c>
      <c r="V26" s="28"/>
      <c r="W26" s="2"/>
    </row>
    <row r="27" spans="1:23" ht="20.100000000000001" customHeight="1" x14ac:dyDescent="0.15">
      <c r="A27" s="34"/>
      <c r="B27" s="5" t="s">
        <v>107</v>
      </c>
      <c r="C27" s="29">
        <f t="shared" si="15"/>
        <v>14</v>
      </c>
      <c r="D27" s="29">
        <f t="shared" si="3"/>
        <v>28</v>
      </c>
      <c r="E27" s="5">
        <f t="shared" si="16"/>
        <v>26</v>
      </c>
      <c r="F27" s="5">
        <v>13</v>
      </c>
      <c r="G27" s="5">
        <v>13</v>
      </c>
      <c r="H27" s="25">
        <f t="shared" si="17"/>
        <v>2</v>
      </c>
      <c r="I27" s="25">
        <v>1</v>
      </c>
      <c r="J27" s="26">
        <v>1</v>
      </c>
      <c r="K27" s="29">
        <f t="shared" si="18"/>
        <v>0</v>
      </c>
      <c r="L27" s="29">
        <f t="shared" si="19"/>
        <v>0</v>
      </c>
      <c r="M27" s="5"/>
      <c r="N27" s="5"/>
      <c r="O27" s="5"/>
      <c r="P27" s="24"/>
      <c r="Q27" s="24"/>
      <c r="R27" s="24"/>
      <c r="S27" s="26">
        <f t="shared" si="20"/>
        <v>2</v>
      </c>
      <c r="T27" s="26">
        <f t="shared" si="21"/>
        <v>1</v>
      </c>
      <c r="U27" s="26">
        <f t="shared" si="22"/>
        <v>1</v>
      </c>
      <c r="V27" s="28"/>
      <c r="W27" s="2"/>
    </row>
    <row r="28" spans="1:23" ht="20.100000000000001" customHeight="1" x14ac:dyDescent="0.15">
      <c r="A28" s="34"/>
      <c r="B28" s="5" t="s">
        <v>106</v>
      </c>
      <c r="C28" s="29">
        <f t="shared" si="15"/>
        <v>0</v>
      </c>
      <c r="D28" s="29">
        <f t="shared" si="3"/>
        <v>0</v>
      </c>
      <c r="E28" s="5"/>
      <c r="F28" s="5"/>
      <c r="G28" s="5"/>
      <c r="H28" s="25"/>
      <c r="I28" s="25"/>
      <c r="J28" s="26"/>
      <c r="K28" s="29">
        <f t="shared" si="18"/>
        <v>11</v>
      </c>
      <c r="L28" s="29">
        <f t="shared" si="19"/>
        <v>22</v>
      </c>
      <c r="M28" s="5">
        <f>N28+O28</f>
        <v>11</v>
      </c>
      <c r="N28" s="5">
        <v>5</v>
      </c>
      <c r="O28" s="5">
        <v>6</v>
      </c>
      <c r="P28" s="24">
        <f>Q28+R28</f>
        <v>11</v>
      </c>
      <c r="Q28" s="24">
        <v>6</v>
      </c>
      <c r="R28" s="24">
        <v>5</v>
      </c>
      <c r="S28" s="26">
        <f t="shared" si="20"/>
        <v>11</v>
      </c>
      <c r="T28" s="26">
        <f t="shared" si="21"/>
        <v>6</v>
      </c>
      <c r="U28" s="26">
        <f t="shared" si="22"/>
        <v>5</v>
      </c>
      <c r="V28" s="28"/>
      <c r="W28" s="2"/>
    </row>
    <row r="29" spans="1:23" ht="20.100000000000001" customHeight="1" x14ac:dyDescent="0.15">
      <c r="A29" s="34"/>
      <c r="B29" s="5" t="s">
        <v>105</v>
      </c>
      <c r="C29" s="29">
        <f t="shared" si="15"/>
        <v>0</v>
      </c>
      <c r="D29" s="29">
        <f t="shared" si="3"/>
        <v>0</v>
      </c>
      <c r="E29" s="5"/>
      <c r="F29" s="5"/>
      <c r="G29" s="5"/>
      <c r="H29" s="25"/>
      <c r="I29" s="25"/>
      <c r="J29" s="26"/>
      <c r="K29" s="29">
        <f t="shared" si="18"/>
        <v>1</v>
      </c>
      <c r="L29" s="29">
        <f t="shared" si="19"/>
        <v>2</v>
      </c>
      <c r="M29" s="5">
        <f>N29+O29</f>
        <v>1</v>
      </c>
      <c r="N29" s="5">
        <v>0</v>
      </c>
      <c r="O29" s="5">
        <v>1</v>
      </c>
      <c r="P29" s="26">
        <f>Q29+R29</f>
        <v>1</v>
      </c>
      <c r="Q29" s="26">
        <v>1</v>
      </c>
      <c r="R29" s="26">
        <v>0</v>
      </c>
      <c r="S29" s="26">
        <f t="shared" si="20"/>
        <v>1</v>
      </c>
      <c r="T29" s="26">
        <f t="shared" si="21"/>
        <v>1</v>
      </c>
      <c r="U29" s="26">
        <f t="shared" si="22"/>
        <v>0</v>
      </c>
      <c r="V29" s="28"/>
      <c r="W29" s="2"/>
    </row>
    <row r="30" spans="1:23" ht="20.100000000000001" customHeight="1" x14ac:dyDescent="0.15">
      <c r="A30" s="35"/>
      <c r="B30" s="4" t="s">
        <v>104</v>
      </c>
      <c r="C30" s="29">
        <f t="shared" si="15"/>
        <v>9</v>
      </c>
      <c r="D30" s="29">
        <f t="shared" si="3"/>
        <v>18</v>
      </c>
      <c r="E30" s="5">
        <f t="shared" ref="E30" si="23">F30+G30</f>
        <v>16</v>
      </c>
      <c r="F30" s="5">
        <v>8</v>
      </c>
      <c r="G30" s="5">
        <v>8</v>
      </c>
      <c r="H30" s="25">
        <f t="shared" si="17"/>
        <v>2</v>
      </c>
      <c r="I30" s="25">
        <v>1</v>
      </c>
      <c r="J30" s="26">
        <v>1</v>
      </c>
      <c r="K30" s="29">
        <f t="shared" si="18"/>
        <v>0</v>
      </c>
      <c r="L30" s="29">
        <f t="shared" si="19"/>
        <v>0</v>
      </c>
      <c r="M30" s="5"/>
      <c r="N30" s="5"/>
      <c r="O30" s="5"/>
      <c r="P30" s="24"/>
      <c r="Q30" s="24"/>
      <c r="R30" s="24"/>
      <c r="S30" s="26">
        <f t="shared" si="20"/>
        <v>2</v>
      </c>
      <c r="T30" s="26">
        <f t="shared" si="21"/>
        <v>1</v>
      </c>
      <c r="U30" s="26">
        <f t="shared" si="22"/>
        <v>1</v>
      </c>
      <c r="V30" s="28"/>
      <c r="W30" s="2"/>
    </row>
    <row r="31" spans="1:23" ht="20.100000000000001" customHeight="1" x14ac:dyDescent="0.15">
      <c r="A31" s="33" t="s">
        <v>98</v>
      </c>
      <c r="B31" s="9" t="s">
        <v>97</v>
      </c>
      <c r="C31" s="9">
        <f t="shared" ref="C31:U31" si="24">SUM(C32:C40)</f>
        <v>57</v>
      </c>
      <c r="D31" s="9">
        <f t="shared" si="24"/>
        <v>114</v>
      </c>
      <c r="E31" s="9">
        <f t="shared" si="24"/>
        <v>102</v>
      </c>
      <c r="F31" s="9">
        <f t="shared" si="24"/>
        <v>51</v>
      </c>
      <c r="G31" s="9">
        <f t="shared" si="24"/>
        <v>51</v>
      </c>
      <c r="H31" s="9">
        <f t="shared" si="24"/>
        <v>12</v>
      </c>
      <c r="I31" s="9">
        <v>6</v>
      </c>
      <c r="J31" s="9">
        <v>6</v>
      </c>
      <c r="K31" s="9">
        <f t="shared" si="24"/>
        <v>0</v>
      </c>
      <c r="L31" s="9">
        <f t="shared" si="24"/>
        <v>0</v>
      </c>
      <c r="M31" s="9">
        <f t="shared" si="24"/>
        <v>0</v>
      </c>
      <c r="N31" s="9">
        <f t="shared" si="24"/>
        <v>0</v>
      </c>
      <c r="O31" s="9">
        <f t="shared" si="24"/>
        <v>0</v>
      </c>
      <c r="P31" s="9">
        <f t="shared" si="24"/>
        <v>0</v>
      </c>
      <c r="Q31" s="9">
        <v>0</v>
      </c>
      <c r="R31" s="9">
        <v>0</v>
      </c>
      <c r="S31" s="9">
        <f t="shared" si="24"/>
        <v>12</v>
      </c>
      <c r="T31" s="9">
        <f t="shared" si="24"/>
        <v>6</v>
      </c>
      <c r="U31" s="9">
        <f t="shared" si="24"/>
        <v>6</v>
      </c>
      <c r="V31" s="4"/>
      <c r="W31" s="2"/>
    </row>
    <row r="32" spans="1:23" ht="20.100000000000001" customHeight="1" x14ac:dyDescent="0.15">
      <c r="A32" s="34"/>
      <c r="B32" s="5" t="s">
        <v>161</v>
      </c>
      <c r="C32" s="29">
        <f t="shared" ref="C32:C40" si="25">D32/2</f>
        <v>1</v>
      </c>
      <c r="D32" s="29">
        <f t="shared" si="3"/>
        <v>2</v>
      </c>
      <c r="E32" s="5">
        <f t="shared" ref="E32:E40" si="26">F32+G32</f>
        <v>2</v>
      </c>
      <c r="F32" s="5">
        <v>1</v>
      </c>
      <c r="G32" s="5">
        <v>1</v>
      </c>
      <c r="H32" s="25"/>
      <c r="I32" s="25"/>
      <c r="J32" s="26"/>
      <c r="K32" s="29">
        <f t="shared" ref="K32:K40" si="27">L32/2</f>
        <v>0</v>
      </c>
      <c r="L32" s="29">
        <f t="shared" ref="L32:L40" si="28">M32+P32</f>
        <v>0</v>
      </c>
      <c r="M32" s="9"/>
      <c r="N32" s="9"/>
      <c r="O32" s="9"/>
      <c r="P32" s="9"/>
      <c r="Q32" s="9"/>
      <c r="R32" s="9"/>
      <c r="S32" s="26">
        <f t="shared" ref="S32:S40" si="29">T32+U32</f>
        <v>0</v>
      </c>
      <c r="T32" s="26">
        <f t="shared" ref="T32:T40" si="30">I32+Q32</f>
        <v>0</v>
      </c>
      <c r="U32" s="26">
        <f t="shared" ref="U32:U40" si="31">J32+R32</f>
        <v>0</v>
      </c>
      <c r="V32" s="28"/>
      <c r="W32" s="2"/>
    </row>
    <row r="33" spans="1:23" ht="20.100000000000001" customHeight="1" x14ac:dyDescent="0.15">
      <c r="A33" s="34"/>
      <c r="B33" s="5" t="s">
        <v>92</v>
      </c>
      <c r="C33" s="29">
        <f t="shared" si="25"/>
        <v>1</v>
      </c>
      <c r="D33" s="29">
        <f t="shared" si="3"/>
        <v>2</v>
      </c>
      <c r="E33" s="5">
        <f>F33+G33</f>
        <v>2</v>
      </c>
      <c r="F33" s="5">
        <v>1</v>
      </c>
      <c r="G33" s="5">
        <v>1</v>
      </c>
      <c r="H33" s="25"/>
      <c r="I33" s="25"/>
      <c r="J33" s="26"/>
      <c r="K33" s="29">
        <f t="shared" si="27"/>
        <v>0</v>
      </c>
      <c r="L33" s="29">
        <f t="shared" si="28"/>
        <v>0</v>
      </c>
      <c r="M33" s="5"/>
      <c r="N33" s="5"/>
      <c r="O33" s="5"/>
      <c r="P33" s="24"/>
      <c r="Q33" s="24"/>
      <c r="R33" s="24"/>
      <c r="S33" s="26">
        <f t="shared" si="29"/>
        <v>0</v>
      </c>
      <c r="T33" s="26">
        <f t="shared" si="30"/>
        <v>0</v>
      </c>
      <c r="U33" s="26">
        <f t="shared" si="31"/>
        <v>0</v>
      </c>
      <c r="V33" s="28"/>
      <c r="W33" s="2"/>
    </row>
    <row r="34" spans="1:23" ht="20.100000000000001" customHeight="1" x14ac:dyDescent="0.15">
      <c r="A34" s="34"/>
      <c r="B34" s="5" t="s">
        <v>91</v>
      </c>
      <c r="C34" s="29">
        <f t="shared" si="25"/>
        <v>7</v>
      </c>
      <c r="D34" s="29">
        <f t="shared" si="3"/>
        <v>14</v>
      </c>
      <c r="E34" s="5">
        <f>F34+G34</f>
        <v>12</v>
      </c>
      <c r="F34" s="5">
        <v>6</v>
      </c>
      <c r="G34" s="5">
        <v>6</v>
      </c>
      <c r="H34" s="25">
        <f t="shared" ref="H34:H40" si="32">I34+J34</f>
        <v>2</v>
      </c>
      <c r="I34" s="25">
        <v>1</v>
      </c>
      <c r="J34" s="26">
        <v>1</v>
      </c>
      <c r="K34" s="29">
        <f t="shared" si="27"/>
        <v>0</v>
      </c>
      <c r="L34" s="29">
        <f t="shared" si="28"/>
        <v>0</v>
      </c>
      <c r="M34" s="5"/>
      <c r="N34" s="5"/>
      <c r="O34" s="5"/>
      <c r="P34" s="24"/>
      <c r="Q34" s="24"/>
      <c r="R34" s="24"/>
      <c r="S34" s="26">
        <f t="shared" si="29"/>
        <v>2</v>
      </c>
      <c r="T34" s="26">
        <f t="shared" si="30"/>
        <v>1</v>
      </c>
      <c r="U34" s="26">
        <f t="shared" si="31"/>
        <v>1</v>
      </c>
      <c r="V34" s="28"/>
      <c r="W34" s="2"/>
    </row>
    <row r="35" spans="1:23" ht="20.100000000000001" customHeight="1" x14ac:dyDescent="0.15">
      <c r="A35" s="34"/>
      <c r="B35" s="5" t="s">
        <v>90</v>
      </c>
      <c r="C35" s="29">
        <f t="shared" si="25"/>
        <v>2</v>
      </c>
      <c r="D35" s="29">
        <f t="shared" si="3"/>
        <v>4</v>
      </c>
      <c r="E35" s="5">
        <f>F35+G35</f>
        <v>2</v>
      </c>
      <c r="F35" s="5">
        <v>1</v>
      </c>
      <c r="G35" s="5">
        <v>1</v>
      </c>
      <c r="H35" s="25">
        <f t="shared" si="32"/>
        <v>2</v>
      </c>
      <c r="I35" s="25">
        <v>1</v>
      </c>
      <c r="J35" s="26">
        <v>1</v>
      </c>
      <c r="K35" s="29">
        <f t="shared" si="27"/>
        <v>0</v>
      </c>
      <c r="L35" s="29">
        <f t="shared" si="28"/>
        <v>0</v>
      </c>
      <c r="M35" s="5"/>
      <c r="N35" s="5"/>
      <c r="O35" s="5"/>
      <c r="P35" s="24"/>
      <c r="Q35" s="24"/>
      <c r="R35" s="24"/>
      <c r="S35" s="26">
        <f t="shared" si="29"/>
        <v>2</v>
      </c>
      <c r="T35" s="26">
        <f t="shared" si="30"/>
        <v>1</v>
      </c>
      <c r="U35" s="26">
        <f t="shared" si="31"/>
        <v>1</v>
      </c>
      <c r="V35" s="28"/>
      <c r="W35" s="2"/>
    </row>
    <row r="36" spans="1:23" ht="20.100000000000001" customHeight="1" x14ac:dyDescent="0.15">
      <c r="A36" s="34"/>
      <c r="B36" s="5" t="s">
        <v>95</v>
      </c>
      <c r="C36" s="29">
        <f t="shared" si="25"/>
        <v>6</v>
      </c>
      <c r="D36" s="29">
        <f t="shared" si="3"/>
        <v>12</v>
      </c>
      <c r="E36" s="5">
        <f>F36+G36</f>
        <v>10</v>
      </c>
      <c r="F36" s="5">
        <v>5</v>
      </c>
      <c r="G36" s="5">
        <v>5</v>
      </c>
      <c r="H36" s="25">
        <f t="shared" si="32"/>
        <v>2</v>
      </c>
      <c r="I36" s="25">
        <v>1</v>
      </c>
      <c r="J36" s="26">
        <v>1</v>
      </c>
      <c r="K36" s="29">
        <f t="shared" si="27"/>
        <v>0</v>
      </c>
      <c r="L36" s="29">
        <f t="shared" si="28"/>
        <v>0</v>
      </c>
      <c r="M36" s="5"/>
      <c r="N36" s="5"/>
      <c r="O36" s="5"/>
      <c r="P36" s="24"/>
      <c r="Q36" s="24"/>
      <c r="R36" s="24"/>
      <c r="S36" s="26">
        <f t="shared" si="29"/>
        <v>2</v>
      </c>
      <c r="T36" s="26">
        <f t="shared" si="30"/>
        <v>1</v>
      </c>
      <c r="U36" s="26">
        <f t="shared" si="31"/>
        <v>1</v>
      </c>
      <c r="V36" s="28"/>
      <c r="W36" s="2"/>
    </row>
    <row r="37" spans="1:23" ht="20.100000000000001" customHeight="1" x14ac:dyDescent="0.15">
      <c r="A37" s="34"/>
      <c r="B37" s="5" t="s">
        <v>94</v>
      </c>
      <c r="C37" s="29">
        <f t="shared" si="25"/>
        <v>1</v>
      </c>
      <c r="D37" s="29">
        <f t="shared" si="3"/>
        <v>2</v>
      </c>
      <c r="E37" s="5">
        <f>F37+G37</f>
        <v>2</v>
      </c>
      <c r="F37" s="5">
        <v>1</v>
      </c>
      <c r="G37" s="5">
        <v>1</v>
      </c>
      <c r="H37" s="25"/>
      <c r="I37" s="24"/>
      <c r="J37" s="26"/>
      <c r="K37" s="29">
        <f t="shared" si="27"/>
        <v>0</v>
      </c>
      <c r="L37" s="29">
        <f t="shared" si="28"/>
        <v>0</v>
      </c>
      <c r="M37" s="5"/>
      <c r="N37" s="5"/>
      <c r="O37" s="5"/>
      <c r="P37" s="24"/>
      <c r="Q37" s="24"/>
      <c r="R37" s="24"/>
      <c r="S37" s="26">
        <f t="shared" si="29"/>
        <v>0</v>
      </c>
      <c r="T37" s="26">
        <f t="shared" si="30"/>
        <v>0</v>
      </c>
      <c r="U37" s="26">
        <f t="shared" si="31"/>
        <v>0</v>
      </c>
      <c r="V37" s="28"/>
      <c r="W37" s="2"/>
    </row>
    <row r="38" spans="1:23" ht="20.100000000000001" customHeight="1" x14ac:dyDescent="0.15">
      <c r="A38" s="34"/>
      <c r="B38" s="5" t="s">
        <v>96</v>
      </c>
      <c r="C38" s="29">
        <f t="shared" si="25"/>
        <v>19</v>
      </c>
      <c r="D38" s="29">
        <f t="shared" si="3"/>
        <v>38</v>
      </c>
      <c r="E38" s="5">
        <f t="shared" si="26"/>
        <v>36</v>
      </c>
      <c r="F38" s="5">
        <v>18</v>
      </c>
      <c r="G38" s="5">
        <v>18</v>
      </c>
      <c r="H38" s="25">
        <f t="shared" si="32"/>
        <v>2</v>
      </c>
      <c r="I38" s="25">
        <v>1</v>
      </c>
      <c r="J38" s="26">
        <v>1</v>
      </c>
      <c r="K38" s="29">
        <f t="shared" si="27"/>
        <v>0</v>
      </c>
      <c r="L38" s="29">
        <f t="shared" si="28"/>
        <v>0</v>
      </c>
      <c r="M38" s="5"/>
      <c r="N38" s="5"/>
      <c r="O38" s="5"/>
      <c r="P38" s="24"/>
      <c r="Q38" s="24"/>
      <c r="R38" s="24"/>
      <c r="S38" s="26">
        <f t="shared" si="29"/>
        <v>2</v>
      </c>
      <c r="T38" s="26">
        <f t="shared" si="30"/>
        <v>1</v>
      </c>
      <c r="U38" s="26">
        <f t="shared" si="31"/>
        <v>1</v>
      </c>
      <c r="V38" s="28"/>
      <c r="W38" s="2"/>
    </row>
    <row r="39" spans="1:23" ht="20.100000000000001" customHeight="1" x14ac:dyDescent="0.15">
      <c r="A39" s="34"/>
      <c r="B39" s="5" t="s">
        <v>93</v>
      </c>
      <c r="C39" s="29">
        <f t="shared" si="25"/>
        <v>16</v>
      </c>
      <c r="D39" s="29">
        <f t="shared" si="3"/>
        <v>32</v>
      </c>
      <c r="E39" s="5">
        <f t="shared" si="26"/>
        <v>30</v>
      </c>
      <c r="F39" s="5">
        <v>15</v>
      </c>
      <c r="G39" s="5">
        <v>15</v>
      </c>
      <c r="H39" s="25">
        <f t="shared" si="32"/>
        <v>2</v>
      </c>
      <c r="I39" s="25">
        <v>1</v>
      </c>
      <c r="J39" s="26">
        <v>1</v>
      </c>
      <c r="K39" s="29">
        <f t="shared" si="27"/>
        <v>0</v>
      </c>
      <c r="L39" s="29">
        <f t="shared" si="28"/>
        <v>0</v>
      </c>
      <c r="M39" s="5"/>
      <c r="N39" s="5"/>
      <c r="O39" s="5"/>
      <c r="P39" s="24"/>
      <c r="Q39" s="24"/>
      <c r="R39" s="24"/>
      <c r="S39" s="26">
        <f t="shared" si="29"/>
        <v>2</v>
      </c>
      <c r="T39" s="26">
        <f t="shared" si="30"/>
        <v>1</v>
      </c>
      <c r="U39" s="26">
        <f t="shared" si="31"/>
        <v>1</v>
      </c>
      <c r="V39" s="28"/>
      <c r="W39" s="2"/>
    </row>
    <row r="40" spans="1:23" ht="20.100000000000001" customHeight="1" x14ac:dyDescent="0.15">
      <c r="A40" s="35"/>
      <c r="B40" s="5" t="s">
        <v>89</v>
      </c>
      <c r="C40" s="29">
        <f t="shared" si="25"/>
        <v>4</v>
      </c>
      <c r="D40" s="29">
        <f t="shared" si="3"/>
        <v>8</v>
      </c>
      <c r="E40" s="5">
        <f t="shared" si="26"/>
        <v>6</v>
      </c>
      <c r="F40" s="5">
        <v>3</v>
      </c>
      <c r="G40" s="5">
        <v>3</v>
      </c>
      <c r="H40" s="25">
        <f t="shared" si="32"/>
        <v>2</v>
      </c>
      <c r="I40" s="25">
        <v>1</v>
      </c>
      <c r="J40" s="26">
        <v>1</v>
      </c>
      <c r="K40" s="29">
        <f t="shared" si="27"/>
        <v>0</v>
      </c>
      <c r="L40" s="29">
        <f t="shared" si="28"/>
        <v>0</v>
      </c>
      <c r="M40" s="5"/>
      <c r="N40" s="5"/>
      <c r="O40" s="5"/>
      <c r="P40" s="24"/>
      <c r="Q40" s="24"/>
      <c r="R40" s="24"/>
      <c r="S40" s="26">
        <f t="shared" si="29"/>
        <v>2</v>
      </c>
      <c r="T40" s="26">
        <f t="shared" si="30"/>
        <v>1</v>
      </c>
      <c r="U40" s="26">
        <f t="shared" si="31"/>
        <v>1</v>
      </c>
      <c r="V40" s="28"/>
      <c r="W40" s="2"/>
    </row>
    <row r="41" spans="1:23" ht="20.100000000000001" customHeight="1" x14ac:dyDescent="0.15">
      <c r="A41" s="36" t="s">
        <v>124</v>
      </c>
      <c r="B41" s="9" t="s">
        <v>123</v>
      </c>
      <c r="C41" s="9">
        <f t="shared" ref="C41:U41" si="33">SUM(C42:C55)</f>
        <v>118</v>
      </c>
      <c r="D41" s="9">
        <f t="shared" si="33"/>
        <v>236</v>
      </c>
      <c r="E41" s="9">
        <f t="shared" si="33"/>
        <v>216</v>
      </c>
      <c r="F41" s="9">
        <f t="shared" si="33"/>
        <v>108</v>
      </c>
      <c r="G41" s="9">
        <f t="shared" si="33"/>
        <v>108</v>
      </c>
      <c r="H41" s="9">
        <f t="shared" si="33"/>
        <v>26</v>
      </c>
      <c r="I41" s="9">
        <v>13</v>
      </c>
      <c r="J41" s="9">
        <v>13</v>
      </c>
      <c r="K41" s="9">
        <f t="shared" si="33"/>
        <v>0</v>
      </c>
      <c r="L41" s="9">
        <f t="shared" si="33"/>
        <v>0</v>
      </c>
      <c r="M41" s="9">
        <f t="shared" si="33"/>
        <v>0</v>
      </c>
      <c r="N41" s="9">
        <f t="shared" si="33"/>
        <v>0</v>
      </c>
      <c r="O41" s="9">
        <f t="shared" si="33"/>
        <v>0</v>
      </c>
      <c r="P41" s="9">
        <f t="shared" si="33"/>
        <v>0</v>
      </c>
      <c r="Q41" s="9">
        <v>0</v>
      </c>
      <c r="R41" s="9">
        <v>0</v>
      </c>
      <c r="S41" s="9">
        <f t="shared" si="33"/>
        <v>26</v>
      </c>
      <c r="T41" s="9">
        <f t="shared" si="33"/>
        <v>13</v>
      </c>
      <c r="U41" s="9">
        <f t="shared" si="33"/>
        <v>13</v>
      </c>
      <c r="V41" s="12"/>
      <c r="W41" s="2"/>
    </row>
    <row r="42" spans="1:23" ht="20.100000000000001" customHeight="1" x14ac:dyDescent="0.15">
      <c r="A42" s="36"/>
      <c r="B42" s="5" t="s">
        <v>145</v>
      </c>
      <c r="C42" s="29">
        <f t="shared" ref="C42:C55" si="34">D42/2</f>
        <v>20</v>
      </c>
      <c r="D42" s="29">
        <f t="shared" ref="D42:D51" si="35">E42+H42</f>
        <v>40</v>
      </c>
      <c r="E42" s="5">
        <f t="shared" ref="E42:E55" si="36">F42+G42</f>
        <v>38</v>
      </c>
      <c r="F42" s="5">
        <v>19</v>
      </c>
      <c r="G42" s="5">
        <v>19</v>
      </c>
      <c r="H42" s="25">
        <f t="shared" ref="H42:H55" si="37">I42+J42</f>
        <v>2</v>
      </c>
      <c r="I42" s="25">
        <v>1</v>
      </c>
      <c r="J42" s="26">
        <v>1</v>
      </c>
      <c r="K42" s="29">
        <f t="shared" ref="K42:K55" si="38">L42/2</f>
        <v>0</v>
      </c>
      <c r="L42" s="29">
        <f t="shared" ref="L42:L55" si="39">M42+P42</f>
        <v>0</v>
      </c>
      <c r="M42" s="5"/>
      <c r="N42" s="5"/>
      <c r="O42" s="5"/>
      <c r="P42" s="24"/>
      <c r="Q42" s="24"/>
      <c r="R42" s="24"/>
      <c r="S42" s="26">
        <f t="shared" ref="S42:S55" si="40">T42+U42</f>
        <v>2</v>
      </c>
      <c r="T42" s="26">
        <f t="shared" ref="T42:T55" si="41">I42+Q42</f>
        <v>1</v>
      </c>
      <c r="U42" s="26">
        <f t="shared" ref="U42:U55" si="42">J42+R42</f>
        <v>1</v>
      </c>
      <c r="V42" s="28"/>
      <c r="W42" s="2"/>
    </row>
    <row r="43" spans="1:23" ht="20.100000000000001" customHeight="1" x14ac:dyDescent="0.15">
      <c r="A43" s="36"/>
      <c r="B43" s="5" t="s">
        <v>94</v>
      </c>
      <c r="C43" s="29">
        <f t="shared" si="34"/>
        <v>3</v>
      </c>
      <c r="D43" s="29">
        <f t="shared" si="35"/>
        <v>6</v>
      </c>
      <c r="E43" s="5">
        <f t="shared" si="36"/>
        <v>4</v>
      </c>
      <c r="F43" s="5">
        <v>2</v>
      </c>
      <c r="G43" s="5">
        <v>2</v>
      </c>
      <c r="H43" s="25">
        <f t="shared" si="37"/>
        <v>2</v>
      </c>
      <c r="I43" s="24">
        <v>1</v>
      </c>
      <c r="J43" s="26">
        <v>1</v>
      </c>
      <c r="K43" s="29">
        <f t="shared" si="38"/>
        <v>0</v>
      </c>
      <c r="L43" s="29">
        <f t="shared" si="39"/>
        <v>0</v>
      </c>
      <c r="M43" s="5"/>
      <c r="N43" s="5"/>
      <c r="O43" s="5"/>
      <c r="P43" s="24"/>
      <c r="Q43" s="24"/>
      <c r="R43" s="24"/>
      <c r="S43" s="26">
        <f t="shared" si="40"/>
        <v>2</v>
      </c>
      <c r="T43" s="26">
        <f t="shared" si="41"/>
        <v>1</v>
      </c>
      <c r="U43" s="26">
        <f t="shared" si="42"/>
        <v>1</v>
      </c>
      <c r="V43" s="28"/>
      <c r="W43" s="2"/>
    </row>
    <row r="44" spans="1:23" ht="20.100000000000001" customHeight="1" x14ac:dyDescent="0.15">
      <c r="A44" s="36"/>
      <c r="B44" s="5" t="s">
        <v>122</v>
      </c>
      <c r="C44" s="29">
        <f t="shared" si="34"/>
        <v>7</v>
      </c>
      <c r="D44" s="29">
        <f t="shared" si="35"/>
        <v>14</v>
      </c>
      <c r="E44" s="5">
        <f t="shared" si="36"/>
        <v>12</v>
      </c>
      <c r="F44" s="5">
        <v>6</v>
      </c>
      <c r="G44" s="5">
        <v>6</v>
      </c>
      <c r="H44" s="25">
        <f t="shared" si="37"/>
        <v>2</v>
      </c>
      <c r="I44" s="25">
        <v>1</v>
      </c>
      <c r="J44" s="26">
        <v>1</v>
      </c>
      <c r="K44" s="29">
        <f t="shared" si="38"/>
        <v>0</v>
      </c>
      <c r="L44" s="29">
        <f t="shared" si="39"/>
        <v>0</v>
      </c>
      <c r="M44" s="5"/>
      <c r="N44" s="5"/>
      <c r="O44" s="5"/>
      <c r="P44" s="24"/>
      <c r="Q44" s="24"/>
      <c r="R44" s="24"/>
      <c r="S44" s="26">
        <f t="shared" si="40"/>
        <v>2</v>
      </c>
      <c r="T44" s="26">
        <f t="shared" si="41"/>
        <v>1</v>
      </c>
      <c r="U44" s="26">
        <f t="shared" si="42"/>
        <v>1</v>
      </c>
      <c r="V44" s="28"/>
      <c r="W44" s="2"/>
    </row>
    <row r="45" spans="1:23" ht="20.100000000000001" customHeight="1" x14ac:dyDescent="0.15">
      <c r="A45" s="36"/>
      <c r="B45" s="5" t="s">
        <v>121</v>
      </c>
      <c r="C45" s="29">
        <f t="shared" si="34"/>
        <v>7</v>
      </c>
      <c r="D45" s="29">
        <f t="shared" si="35"/>
        <v>14</v>
      </c>
      <c r="E45" s="5">
        <f t="shared" si="36"/>
        <v>12</v>
      </c>
      <c r="F45" s="5">
        <v>6</v>
      </c>
      <c r="G45" s="5">
        <v>6</v>
      </c>
      <c r="H45" s="25">
        <f t="shared" si="37"/>
        <v>2</v>
      </c>
      <c r="I45" s="25">
        <v>1</v>
      </c>
      <c r="J45" s="26">
        <v>1</v>
      </c>
      <c r="K45" s="29">
        <f t="shared" si="38"/>
        <v>0</v>
      </c>
      <c r="L45" s="29">
        <f t="shared" si="39"/>
        <v>0</v>
      </c>
      <c r="M45" s="5"/>
      <c r="N45" s="5"/>
      <c r="O45" s="5"/>
      <c r="P45" s="24"/>
      <c r="Q45" s="24"/>
      <c r="R45" s="24"/>
      <c r="S45" s="26">
        <f t="shared" si="40"/>
        <v>2</v>
      </c>
      <c r="T45" s="26">
        <f t="shared" si="41"/>
        <v>1</v>
      </c>
      <c r="U45" s="26">
        <f t="shared" si="42"/>
        <v>1</v>
      </c>
      <c r="V45" s="28"/>
      <c r="W45" s="2"/>
    </row>
    <row r="46" spans="1:23" ht="20.100000000000001" customHeight="1" x14ac:dyDescent="0.15">
      <c r="A46" s="36"/>
      <c r="B46" s="5" t="s">
        <v>120</v>
      </c>
      <c r="C46" s="29">
        <f t="shared" si="34"/>
        <v>7</v>
      </c>
      <c r="D46" s="29">
        <f t="shared" si="35"/>
        <v>14</v>
      </c>
      <c r="E46" s="5">
        <f t="shared" si="36"/>
        <v>12</v>
      </c>
      <c r="F46" s="5">
        <v>6</v>
      </c>
      <c r="G46" s="5">
        <v>6</v>
      </c>
      <c r="H46" s="25">
        <f t="shared" si="37"/>
        <v>2</v>
      </c>
      <c r="I46" s="25">
        <v>1</v>
      </c>
      <c r="J46" s="26">
        <v>1</v>
      </c>
      <c r="K46" s="29">
        <f t="shared" si="38"/>
        <v>0</v>
      </c>
      <c r="L46" s="29">
        <f t="shared" si="39"/>
        <v>0</v>
      </c>
      <c r="M46" s="5"/>
      <c r="N46" s="5"/>
      <c r="O46" s="5"/>
      <c r="P46" s="24"/>
      <c r="Q46" s="24"/>
      <c r="R46" s="24"/>
      <c r="S46" s="26">
        <f t="shared" si="40"/>
        <v>2</v>
      </c>
      <c r="T46" s="26">
        <f t="shared" si="41"/>
        <v>1</v>
      </c>
      <c r="U46" s="26">
        <f t="shared" si="42"/>
        <v>1</v>
      </c>
      <c r="V46" s="28"/>
      <c r="W46" s="2"/>
    </row>
    <row r="47" spans="1:23" ht="20.100000000000001" customHeight="1" x14ac:dyDescent="0.15">
      <c r="A47" s="36"/>
      <c r="B47" s="5" t="s">
        <v>119</v>
      </c>
      <c r="C47" s="29">
        <f t="shared" si="34"/>
        <v>7</v>
      </c>
      <c r="D47" s="29">
        <f t="shared" si="35"/>
        <v>14</v>
      </c>
      <c r="E47" s="5">
        <f t="shared" si="36"/>
        <v>12</v>
      </c>
      <c r="F47" s="5">
        <v>6</v>
      </c>
      <c r="G47" s="5">
        <v>6</v>
      </c>
      <c r="H47" s="25">
        <f t="shared" si="37"/>
        <v>2</v>
      </c>
      <c r="I47" s="25">
        <v>1</v>
      </c>
      <c r="J47" s="26">
        <v>1</v>
      </c>
      <c r="K47" s="29">
        <f t="shared" si="38"/>
        <v>0</v>
      </c>
      <c r="L47" s="29">
        <f t="shared" si="39"/>
        <v>0</v>
      </c>
      <c r="M47" s="5"/>
      <c r="N47" s="5"/>
      <c r="O47" s="5"/>
      <c r="P47" s="24"/>
      <c r="Q47" s="24"/>
      <c r="R47" s="24"/>
      <c r="S47" s="26">
        <f t="shared" si="40"/>
        <v>2</v>
      </c>
      <c r="T47" s="26">
        <f t="shared" si="41"/>
        <v>1</v>
      </c>
      <c r="U47" s="26">
        <f t="shared" si="42"/>
        <v>1</v>
      </c>
      <c r="V47" s="28"/>
      <c r="W47" s="2"/>
    </row>
    <row r="48" spans="1:23" ht="20.100000000000001" customHeight="1" x14ac:dyDescent="0.15">
      <c r="A48" s="36"/>
      <c r="B48" s="5" t="s">
        <v>118</v>
      </c>
      <c r="C48" s="29">
        <f t="shared" si="34"/>
        <v>1</v>
      </c>
      <c r="D48" s="29">
        <f t="shared" si="35"/>
        <v>2</v>
      </c>
      <c r="E48" s="5">
        <f t="shared" si="36"/>
        <v>2</v>
      </c>
      <c r="F48" s="5">
        <v>1</v>
      </c>
      <c r="G48" s="5">
        <v>1</v>
      </c>
      <c r="H48" s="25"/>
      <c r="I48" s="25"/>
      <c r="J48" s="26"/>
      <c r="K48" s="29">
        <f t="shared" si="38"/>
        <v>0</v>
      </c>
      <c r="L48" s="29">
        <f t="shared" si="39"/>
        <v>0</v>
      </c>
      <c r="M48" s="5"/>
      <c r="N48" s="5"/>
      <c r="O48" s="5"/>
      <c r="P48" s="24"/>
      <c r="Q48" s="24"/>
      <c r="R48" s="24"/>
      <c r="S48" s="26">
        <f t="shared" si="40"/>
        <v>0</v>
      </c>
      <c r="T48" s="26">
        <f t="shared" si="41"/>
        <v>0</v>
      </c>
      <c r="U48" s="26">
        <f t="shared" si="42"/>
        <v>0</v>
      </c>
      <c r="V48" s="28"/>
      <c r="W48" s="2"/>
    </row>
    <row r="49" spans="1:23" ht="20.100000000000001" customHeight="1" x14ac:dyDescent="0.15">
      <c r="A49" s="36"/>
      <c r="B49" s="5" t="s">
        <v>117</v>
      </c>
      <c r="C49" s="29">
        <f t="shared" si="34"/>
        <v>13</v>
      </c>
      <c r="D49" s="29">
        <f t="shared" si="35"/>
        <v>26</v>
      </c>
      <c r="E49" s="5">
        <f t="shared" si="36"/>
        <v>24</v>
      </c>
      <c r="F49" s="5">
        <v>12</v>
      </c>
      <c r="G49" s="5">
        <v>12</v>
      </c>
      <c r="H49" s="25">
        <f t="shared" si="37"/>
        <v>2</v>
      </c>
      <c r="I49" s="25">
        <v>1</v>
      </c>
      <c r="J49" s="26">
        <v>1</v>
      </c>
      <c r="K49" s="29">
        <f t="shared" si="38"/>
        <v>0</v>
      </c>
      <c r="L49" s="29">
        <f t="shared" si="39"/>
        <v>0</v>
      </c>
      <c r="M49" s="5"/>
      <c r="N49" s="5"/>
      <c r="O49" s="5"/>
      <c r="P49" s="24"/>
      <c r="Q49" s="24"/>
      <c r="R49" s="24"/>
      <c r="S49" s="26">
        <f t="shared" si="40"/>
        <v>2</v>
      </c>
      <c r="T49" s="26">
        <f t="shared" si="41"/>
        <v>1</v>
      </c>
      <c r="U49" s="26">
        <f t="shared" si="42"/>
        <v>1</v>
      </c>
      <c r="V49" s="28"/>
      <c r="W49" s="2"/>
    </row>
    <row r="50" spans="1:23" ht="20.100000000000001" customHeight="1" x14ac:dyDescent="0.15">
      <c r="A50" s="36"/>
      <c r="B50" s="5" t="s">
        <v>116</v>
      </c>
      <c r="C50" s="29">
        <f t="shared" si="34"/>
        <v>13</v>
      </c>
      <c r="D50" s="29">
        <f t="shared" si="35"/>
        <v>26</v>
      </c>
      <c r="E50" s="5">
        <f t="shared" si="36"/>
        <v>24</v>
      </c>
      <c r="F50" s="5">
        <v>12</v>
      </c>
      <c r="G50" s="5">
        <v>12</v>
      </c>
      <c r="H50" s="25">
        <f t="shared" si="37"/>
        <v>2</v>
      </c>
      <c r="I50" s="25">
        <v>1</v>
      </c>
      <c r="J50" s="26">
        <v>1</v>
      </c>
      <c r="K50" s="29">
        <f t="shared" si="38"/>
        <v>0</v>
      </c>
      <c r="L50" s="29">
        <f t="shared" si="39"/>
        <v>0</v>
      </c>
      <c r="M50" s="5"/>
      <c r="N50" s="5"/>
      <c r="O50" s="5"/>
      <c r="P50" s="24"/>
      <c r="Q50" s="24"/>
      <c r="R50" s="24"/>
      <c r="S50" s="26">
        <f t="shared" si="40"/>
        <v>2</v>
      </c>
      <c r="T50" s="26">
        <f t="shared" si="41"/>
        <v>1</v>
      </c>
      <c r="U50" s="26">
        <f t="shared" si="42"/>
        <v>1</v>
      </c>
      <c r="V50" s="28"/>
      <c r="W50" s="2"/>
    </row>
    <row r="51" spans="1:23" ht="20.100000000000001" customHeight="1" x14ac:dyDescent="0.15">
      <c r="A51" s="36"/>
      <c r="B51" s="5" t="s">
        <v>115</v>
      </c>
      <c r="C51" s="29">
        <f t="shared" si="34"/>
        <v>10</v>
      </c>
      <c r="D51" s="29">
        <f t="shared" si="35"/>
        <v>20</v>
      </c>
      <c r="E51" s="5">
        <f t="shared" si="36"/>
        <v>18</v>
      </c>
      <c r="F51" s="5">
        <v>9</v>
      </c>
      <c r="G51" s="5">
        <v>9</v>
      </c>
      <c r="H51" s="25">
        <f t="shared" si="37"/>
        <v>2</v>
      </c>
      <c r="I51" s="25">
        <v>1</v>
      </c>
      <c r="J51" s="26">
        <v>1</v>
      </c>
      <c r="K51" s="29">
        <f t="shared" si="38"/>
        <v>0</v>
      </c>
      <c r="L51" s="29">
        <f t="shared" si="39"/>
        <v>0</v>
      </c>
      <c r="M51" s="5"/>
      <c r="N51" s="5"/>
      <c r="O51" s="5"/>
      <c r="P51" s="24"/>
      <c r="Q51" s="24"/>
      <c r="R51" s="24"/>
      <c r="S51" s="26">
        <f t="shared" si="40"/>
        <v>2</v>
      </c>
      <c r="T51" s="26">
        <f t="shared" si="41"/>
        <v>1</v>
      </c>
      <c r="U51" s="26">
        <f t="shared" si="42"/>
        <v>1</v>
      </c>
      <c r="V51" s="28"/>
      <c r="W51" s="2"/>
    </row>
    <row r="52" spans="1:23" ht="48.75" customHeight="1" x14ac:dyDescent="0.15">
      <c r="A52" s="36"/>
      <c r="B52" s="5" t="s">
        <v>114</v>
      </c>
      <c r="C52" s="29">
        <v>4</v>
      </c>
      <c r="D52" s="29">
        <v>8</v>
      </c>
      <c r="E52" s="5">
        <f t="shared" si="36"/>
        <v>12</v>
      </c>
      <c r="F52" s="5">
        <v>6</v>
      </c>
      <c r="G52" s="5">
        <v>6</v>
      </c>
      <c r="H52" s="25">
        <f t="shared" si="37"/>
        <v>2</v>
      </c>
      <c r="I52" s="25">
        <v>1</v>
      </c>
      <c r="J52" s="26">
        <v>1</v>
      </c>
      <c r="K52" s="29">
        <f t="shared" si="38"/>
        <v>0</v>
      </c>
      <c r="L52" s="29">
        <f t="shared" si="39"/>
        <v>0</v>
      </c>
      <c r="M52" s="5"/>
      <c r="N52" s="5"/>
      <c r="O52" s="5"/>
      <c r="P52" s="24"/>
      <c r="Q52" s="24"/>
      <c r="R52" s="24"/>
      <c r="S52" s="26">
        <f t="shared" si="40"/>
        <v>2</v>
      </c>
      <c r="T52" s="26">
        <f t="shared" si="41"/>
        <v>1</v>
      </c>
      <c r="U52" s="26">
        <f t="shared" si="42"/>
        <v>1</v>
      </c>
      <c r="V52" s="32" t="s">
        <v>165</v>
      </c>
      <c r="W52" s="2"/>
    </row>
    <row r="53" spans="1:23" ht="20.100000000000001" customHeight="1" x14ac:dyDescent="0.15">
      <c r="A53" s="36"/>
      <c r="B53" s="5" t="s">
        <v>113</v>
      </c>
      <c r="C53" s="29">
        <f t="shared" si="34"/>
        <v>8</v>
      </c>
      <c r="D53" s="29">
        <f>E53+H53</f>
        <v>16</v>
      </c>
      <c r="E53" s="5">
        <f t="shared" si="36"/>
        <v>14</v>
      </c>
      <c r="F53" s="5">
        <v>7</v>
      </c>
      <c r="G53" s="5">
        <v>7</v>
      </c>
      <c r="H53" s="25">
        <f t="shared" si="37"/>
        <v>2</v>
      </c>
      <c r="I53" s="25">
        <v>1</v>
      </c>
      <c r="J53" s="26">
        <v>1</v>
      </c>
      <c r="K53" s="29">
        <f t="shared" si="38"/>
        <v>0</v>
      </c>
      <c r="L53" s="29">
        <f t="shared" si="39"/>
        <v>0</v>
      </c>
      <c r="M53" s="5"/>
      <c r="N53" s="5"/>
      <c r="O53" s="5"/>
      <c r="P53" s="24"/>
      <c r="Q53" s="24"/>
      <c r="R53" s="24"/>
      <c r="S53" s="26">
        <f t="shared" si="40"/>
        <v>2</v>
      </c>
      <c r="T53" s="26">
        <f t="shared" si="41"/>
        <v>1</v>
      </c>
      <c r="U53" s="26">
        <f t="shared" si="42"/>
        <v>1</v>
      </c>
      <c r="V53" s="28"/>
      <c r="W53" s="2"/>
    </row>
    <row r="54" spans="1:23" ht="20.100000000000001" customHeight="1" x14ac:dyDescent="0.15">
      <c r="A54" s="36"/>
      <c r="B54" s="5" t="s">
        <v>112</v>
      </c>
      <c r="C54" s="29">
        <f t="shared" si="34"/>
        <v>6</v>
      </c>
      <c r="D54" s="29">
        <f>E54+H54</f>
        <v>12</v>
      </c>
      <c r="E54" s="5">
        <f t="shared" si="36"/>
        <v>10</v>
      </c>
      <c r="F54" s="5">
        <v>5</v>
      </c>
      <c r="G54" s="5">
        <v>5</v>
      </c>
      <c r="H54" s="25">
        <f t="shared" si="37"/>
        <v>2</v>
      </c>
      <c r="I54" s="25">
        <v>1</v>
      </c>
      <c r="J54" s="26">
        <v>1</v>
      </c>
      <c r="K54" s="29">
        <f t="shared" si="38"/>
        <v>0</v>
      </c>
      <c r="L54" s="29">
        <f t="shared" si="39"/>
        <v>0</v>
      </c>
      <c r="M54" s="5"/>
      <c r="N54" s="5"/>
      <c r="O54" s="5"/>
      <c r="P54" s="24"/>
      <c r="Q54" s="24"/>
      <c r="R54" s="24"/>
      <c r="S54" s="26">
        <f t="shared" si="40"/>
        <v>2</v>
      </c>
      <c r="T54" s="26">
        <f t="shared" si="41"/>
        <v>1</v>
      </c>
      <c r="U54" s="26">
        <f t="shared" si="42"/>
        <v>1</v>
      </c>
      <c r="V54" s="28"/>
      <c r="W54" s="2"/>
    </row>
    <row r="55" spans="1:23" ht="20.100000000000001" customHeight="1" x14ac:dyDescent="0.15">
      <c r="A55" s="36"/>
      <c r="B55" s="5" t="s">
        <v>111</v>
      </c>
      <c r="C55" s="29">
        <f t="shared" si="34"/>
        <v>12</v>
      </c>
      <c r="D55" s="29">
        <f>E55+H55</f>
        <v>24</v>
      </c>
      <c r="E55" s="5">
        <f t="shared" si="36"/>
        <v>22</v>
      </c>
      <c r="F55" s="5">
        <v>11</v>
      </c>
      <c r="G55" s="5">
        <v>11</v>
      </c>
      <c r="H55" s="25">
        <f t="shared" si="37"/>
        <v>2</v>
      </c>
      <c r="I55" s="25">
        <v>1</v>
      </c>
      <c r="J55" s="26">
        <v>1</v>
      </c>
      <c r="K55" s="29">
        <f t="shared" si="38"/>
        <v>0</v>
      </c>
      <c r="L55" s="29">
        <f t="shared" si="39"/>
        <v>0</v>
      </c>
      <c r="M55" s="5"/>
      <c r="N55" s="5"/>
      <c r="O55" s="5"/>
      <c r="P55" s="24"/>
      <c r="Q55" s="24"/>
      <c r="R55" s="24"/>
      <c r="S55" s="26">
        <f t="shared" si="40"/>
        <v>2</v>
      </c>
      <c r="T55" s="26">
        <f t="shared" si="41"/>
        <v>1</v>
      </c>
      <c r="U55" s="26">
        <f t="shared" si="42"/>
        <v>1</v>
      </c>
      <c r="V55" s="28"/>
      <c r="W55" s="2"/>
    </row>
    <row r="56" spans="1:23" s="20" customFormat="1" ht="20.100000000000001" customHeight="1" x14ac:dyDescent="0.15">
      <c r="A56" s="51" t="s">
        <v>88</v>
      </c>
      <c r="B56" s="17" t="s">
        <v>154</v>
      </c>
      <c r="C56" s="17">
        <f>SUM(C57:C65)</f>
        <v>79</v>
      </c>
      <c r="D56" s="17">
        <f t="shared" ref="D56:M56" si="43">SUM(D57:D65)</f>
        <v>158</v>
      </c>
      <c r="E56" s="17">
        <f t="shared" si="43"/>
        <v>144</v>
      </c>
      <c r="F56" s="17">
        <f t="shared" si="43"/>
        <v>72</v>
      </c>
      <c r="G56" s="17">
        <f t="shared" si="43"/>
        <v>72</v>
      </c>
      <c r="H56" s="17">
        <f t="shared" si="43"/>
        <v>14</v>
      </c>
      <c r="I56" s="17">
        <v>7</v>
      </c>
      <c r="J56" s="17">
        <v>7</v>
      </c>
      <c r="K56" s="17">
        <f t="shared" si="43"/>
        <v>19</v>
      </c>
      <c r="L56" s="17">
        <f t="shared" si="43"/>
        <v>38</v>
      </c>
      <c r="M56" s="17">
        <f t="shared" si="43"/>
        <v>19</v>
      </c>
      <c r="N56" s="17">
        <f t="shared" ref="N56:P56" si="44">SUM(N57:N65)</f>
        <v>6</v>
      </c>
      <c r="O56" s="17">
        <f t="shared" si="44"/>
        <v>13</v>
      </c>
      <c r="P56" s="17">
        <f t="shared" si="44"/>
        <v>19</v>
      </c>
      <c r="Q56" s="17">
        <v>8</v>
      </c>
      <c r="R56" s="17">
        <v>11</v>
      </c>
      <c r="S56" s="17">
        <f t="shared" ref="S56:U56" si="45">SUM(S57:S65)</f>
        <v>33</v>
      </c>
      <c r="T56" s="17">
        <f t="shared" si="45"/>
        <v>15</v>
      </c>
      <c r="U56" s="17">
        <f t="shared" si="45"/>
        <v>18</v>
      </c>
      <c r="V56" s="18"/>
      <c r="W56" s="19"/>
    </row>
    <row r="57" spans="1:23" s="20" customFormat="1" ht="20.100000000000001" customHeight="1" x14ac:dyDescent="0.15">
      <c r="A57" s="52"/>
      <c r="B57" s="21" t="s">
        <v>153</v>
      </c>
      <c r="C57" s="29">
        <f t="shared" ref="C57:C65" si="46">D57/2</f>
        <v>31</v>
      </c>
      <c r="D57" s="29">
        <f t="shared" si="3"/>
        <v>62</v>
      </c>
      <c r="E57" s="21">
        <f>F57+G57</f>
        <v>58</v>
      </c>
      <c r="F57" s="21">
        <v>29</v>
      </c>
      <c r="G57" s="21">
        <v>29</v>
      </c>
      <c r="H57" s="25">
        <f t="shared" ref="H57:H65" si="47">I57+J57</f>
        <v>4</v>
      </c>
      <c r="I57" s="25">
        <v>2</v>
      </c>
      <c r="J57" s="26">
        <v>2</v>
      </c>
      <c r="K57" s="29">
        <f t="shared" ref="K57:K65" si="48">L57/2</f>
        <v>0</v>
      </c>
      <c r="L57" s="29">
        <f t="shared" ref="L57:L65" si="49">M57+P57</f>
        <v>0</v>
      </c>
      <c r="M57" s="21"/>
      <c r="N57" s="21"/>
      <c r="O57" s="21"/>
      <c r="P57" s="21"/>
      <c r="Q57" s="21"/>
      <c r="R57" s="21"/>
      <c r="S57" s="26">
        <f t="shared" ref="S57:S65" si="50">T57+U57</f>
        <v>4</v>
      </c>
      <c r="T57" s="26">
        <f t="shared" ref="T57:T65" si="51">I57+Q57</f>
        <v>2</v>
      </c>
      <c r="U57" s="26">
        <f t="shared" ref="U57:U65" si="52">J57+R57</f>
        <v>2</v>
      </c>
      <c r="V57" s="18"/>
      <c r="W57" s="19"/>
    </row>
    <row r="58" spans="1:23" s="20" customFormat="1" ht="20.100000000000001" customHeight="1" x14ac:dyDescent="0.15">
      <c r="A58" s="52"/>
      <c r="B58" s="21" t="s">
        <v>87</v>
      </c>
      <c r="C58" s="29">
        <f t="shared" si="46"/>
        <v>10</v>
      </c>
      <c r="D58" s="29">
        <f t="shared" si="3"/>
        <v>20</v>
      </c>
      <c r="E58" s="21">
        <f>F58+G58</f>
        <v>18</v>
      </c>
      <c r="F58" s="21">
        <v>9</v>
      </c>
      <c r="G58" s="21">
        <v>9</v>
      </c>
      <c r="H58" s="25">
        <f t="shared" si="47"/>
        <v>2</v>
      </c>
      <c r="I58" s="25">
        <v>1</v>
      </c>
      <c r="J58" s="26">
        <v>1</v>
      </c>
      <c r="K58" s="29">
        <f t="shared" si="48"/>
        <v>0</v>
      </c>
      <c r="L58" s="29">
        <f t="shared" si="49"/>
        <v>0</v>
      </c>
      <c r="M58" s="21"/>
      <c r="N58" s="21"/>
      <c r="O58" s="21"/>
      <c r="P58" s="21"/>
      <c r="Q58" s="21"/>
      <c r="R58" s="21"/>
      <c r="S58" s="26">
        <f t="shared" si="50"/>
        <v>2</v>
      </c>
      <c r="T58" s="26">
        <f t="shared" si="51"/>
        <v>1</v>
      </c>
      <c r="U58" s="26">
        <f t="shared" si="52"/>
        <v>1</v>
      </c>
      <c r="V58" s="18"/>
      <c r="W58" s="19"/>
    </row>
    <row r="59" spans="1:23" s="20" customFormat="1" ht="20.100000000000001" customHeight="1" x14ac:dyDescent="0.15">
      <c r="A59" s="52"/>
      <c r="B59" s="21" t="s">
        <v>86</v>
      </c>
      <c r="C59" s="29">
        <f t="shared" si="46"/>
        <v>10</v>
      </c>
      <c r="D59" s="29">
        <f t="shared" si="3"/>
        <v>20</v>
      </c>
      <c r="E59" s="21">
        <f>F59+G59</f>
        <v>18</v>
      </c>
      <c r="F59" s="21">
        <v>9</v>
      </c>
      <c r="G59" s="21">
        <v>9</v>
      </c>
      <c r="H59" s="25">
        <f t="shared" si="47"/>
        <v>2</v>
      </c>
      <c r="I59" s="25">
        <v>1</v>
      </c>
      <c r="J59" s="26">
        <v>1</v>
      </c>
      <c r="K59" s="29">
        <f t="shared" si="48"/>
        <v>0</v>
      </c>
      <c r="L59" s="29">
        <f t="shared" si="49"/>
        <v>0</v>
      </c>
      <c r="M59" s="21"/>
      <c r="N59" s="21"/>
      <c r="O59" s="21"/>
      <c r="P59" s="21"/>
      <c r="Q59" s="21"/>
      <c r="R59" s="21"/>
      <c r="S59" s="26">
        <f t="shared" si="50"/>
        <v>2</v>
      </c>
      <c r="T59" s="26">
        <f t="shared" si="51"/>
        <v>1</v>
      </c>
      <c r="U59" s="26">
        <f t="shared" si="52"/>
        <v>1</v>
      </c>
      <c r="V59" s="18"/>
      <c r="W59" s="19"/>
    </row>
    <row r="60" spans="1:23" s="20" customFormat="1" ht="20.100000000000001" customHeight="1" x14ac:dyDescent="0.15">
      <c r="A60" s="52"/>
      <c r="B60" s="21" t="s">
        <v>85</v>
      </c>
      <c r="C60" s="29">
        <f t="shared" si="46"/>
        <v>6</v>
      </c>
      <c r="D60" s="29">
        <f t="shared" si="3"/>
        <v>12</v>
      </c>
      <c r="E60" s="21">
        <f>F60+G60</f>
        <v>10</v>
      </c>
      <c r="F60" s="21">
        <v>5</v>
      </c>
      <c r="G60" s="21">
        <v>5</v>
      </c>
      <c r="H60" s="25">
        <f t="shared" si="47"/>
        <v>2</v>
      </c>
      <c r="I60" s="25">
        <v>1</v>
      </c>
      <c r="J60" s="26">
        <v>1</v>
      </c>
      <c r="K60" s="29">
        <f t="shared" si="48"/>
        <v>0</v>
      </c>
      <c r="L60" s="29">
        <f t="shared" si="49"/>
        <v>0</v>
      </c>
      <c r="M60" s="21"/>
      <c r="N60" s="21"/>
      <c r="O60" s="21"/>
      <c r="P60" s="21"/>
      <c r="Q60" s="21"/>
      <c r="R60" s="21"/>
      <c r="S60" s="26">
        <f t="shared" si="50"/>
        <v>2</v>
      </c>
      <c r="T60" s="26">
        <f t="shared" si="51"/>
        <v>1</v>
      </c>
      <c r="U60" s="26">
        <f t="shared" si="52"/>
        <v>1</v>
      </c>
      <c r="V60" s="18"/>
      <c r="W60" s="19"/>
    </row>
    <row r="61" spans="1:23" s="20" customFormat="1" ht="20.100000000000001" customHeight="1" x14ac:dyDescent="0.15">
      <c r="A61" s="52"/>
      <c r="B61" s="21" t="s">
        <v>84</v>
      </c>
      <c r="C61" s="29">
        <f t="shared" si="46"/>
        <v>0</v>
      </c>
      <c r="D61" s="29">
        <f t="shared" si="3"/>
        <v>0</v>
      </c>
      <c r="E61" s="21"/>
      <c r="F61" s="21"/>
      <c r="G61" s="21"/>
      <c r="H61" s="25"/>
      <c r="I61" s="25"/>
      <c r="J61" s="26"/>
      <c r="K61" s="29">
        <f t="shared" si="48"/>
        <v>7</v>
      </c>
      <c r="L61" s="29">
        <f t="shared" si="49"/>
        <v>14</v>
      </c>
      <c r="M61" s="21">
        <f>N61+O61</f>
        <v>7</v>
      </c>
      <c r="N61" s="21">
        <v>3</v>
      </c>
      <c r="O61" s="21">
        <v>4</v>
      </c>
      <c r="P61" s="26">
        <f t="shared" ref="P61:P65" si="53">Q61+R61</f>
        <v>7</v>
      </c>
      <c r="Q61" s="26">
        <v>4</v>
      </c>
      <c r="R61" s="26">
        <v>3</v>
      </c>
      <c r="S61" s="26">
        <f t="shared" si="50"/>
        <v>7</v>
      </c>
      <c r="T61" s="26">
        <f t="shared" si="51"/>
        <v>4</v>
      </c>
      <c r="U61" s="26">
        <f t="shared" si="52"/>
        <v>3</v>
      </c>
      <c r="V61" s="18"/>
      <c r="W61" s="19"/>
    </row>
    <row r="62" spans="1:23" s="20" customFormat="1" ht="20.100000000000001" customHeight="1" x14ac:dyDescent="0.15">
      <c r="A62" s="52"/>
      <c r="B62" s="21" t="s">
        <v>83</v>
      </c>
      <c r="C62" s="29">
        <f t="shared" si="46"/>
        <v>0</v>
      </c>
      <c r="D62" s="29">
        <f t="shared" si="3"/>
        <v>0</v>
      </c>
      <c r="E62" s="21"/>
      <c r="F62" s="21"/>
      <c r="G62" s="21"/>
      <c r="H62" s="25"/>
      <c r="I62" s="25"/>
      <c r="J62" s="26"/>
      <c r="K62" s="29">
        <f t="shared" si="48"/>
        <v>5</v>
      </c>
      <c r="L62" s="29">
        <f t="shared" si="49"/>
        <v>10</v>
      </c>
      <c r="M62" s="21">
        <f>N62+O62</f>
        <v>5</v>
      </c>
      <c r="N62" s="21"/>
      <c r="O62" s="21">
        <v>5</v>
      </c>
      <c r="P62" s="26">
        <f t="shared" si="53"/>
        <v>5</v>
      </c>
      <c r="Q62" s="26">
        <v>3</v>
      </c>
      <c r="R62" s="26">
        <v>2</v>
      </c>
      <c r="S62" s="26">
        <f t="shared" si="50"/>
        <v>5</v>
      </c>
      <c r="T62" s="26">
        <f t="shared" si="51"/>
        <v>3</v>
      </c>
      <c r="U62" s="26">
        <f t="shared" si="52"/>
        <v>2</v>
      </c>
      <c r="V62" s="18"/>
      <c r="W62" s="19"/>
    </row>
    <row r="63" spans="1:23" s="20" customFormat="1" ht="20.100000000000001" customHeight="1" x14ac:dyDescent="0.15">
      <c r="A63" s="52"/>
      <c r="B63" s="21" t="s">
        <v>82</v>
      </c>
      <c r="C63" s="29">
        <f t="shared" si="46"/>
        <v>0</v>
      </c>
      <c r="D63" s="29">
        <f t="shared" si="3"/>
        <v>0</v>
      </c>
      <c r="E63" s="21"/>
      <c r="F63" s="21"/>
      <c r="G63" s="21"/>
      <c r="H63" s="25"/>
      <c r="I63" s="25"/>
      <c r="J63" s="26"/>
      <c r="K63" s="29">
        <f t="shared" si="48"/>
        <v>1</v>
      </c>
      <c r="L63" s="29">
        <f t="shared" si="49"/>
        <v>2</v>
      </c>
      <c r="M63" s="21">
        <f>N63+O63</f>
        <v>1</v>
      </c>
      <c r="N63" s="21">
        <v>0</v>
      </c>
      <c r="O63" s="21">
        <v>1</v>
      </c>
      <c r="P63" s="26">
        <f t="shared" si="53"/>
        <v>1</v>
      </c>
      <c r="Q63" s="26">
        <v>1</v>
      </c>
      <c r="R63" s="26">
        <v>0</v>
      </c>
      <c r="S63" s="26">
        <f t="shared" si="50"/>
        <v>1</v>
      </c>
      <c r="T63" s="26">
        <f t="shared" si="51"/>
        <v>1</v>
      </c>
      <c r="U63" s="26">
        <f t="shared" si="52"/>
        <v>0</v>
      </c>
      <c r="V63" s="18"/>
      <c r="W63" s="19"/>
    </row>
    <row r="64" spans="1:23" s="20" customFormat="1" ht="20.100000000000001" customHeight="1" x14ac:dyDescent="0.15">
      <c r="A64" s="52"/>
      <c r="B64" s="21" t="s">
        <v>152</v>
      </c>
      <c r="C64" s="29">
        <f t="shared" si="46"/>
        <v>0</v>
      </c>
      <c r="D64" s="29">
        <f t="shared" si="3"/>
        <v>0</v>
      </c>
      <c r="E64" s="21"/>
      <c r="F64" s="21"/>
      <c r="G64" s="21"/>
      <c r="H64" s="25"/>
      <c r="I64" s="25"/>
      <c r="J64" s="26"/>
      <c r="K64" s="29">
        <f t="shared" si="48"/>
        <v>2</v>
      </c>
      <c r="L64" s="29">
        <f t="shared" si="49"/>
        <v>4</v>
      </c>
      <c r="M64" s="21">
        <f>N64+O64</f>
        <v>2</v>
      </c>
      <c r="N64" s="21">
        <v>1</v>
      </c>
      <c r="O64" s="21">
        <v>1</v>
      </c>
      <c r="P64" s="26">
        <f t="shared" si="53"/>
        <v>2</v>
      </c>
      <c r="Q64" s="26">
        <v>0</v>
      </c>
      <c r="R64" s="26">
        <v>2</v>
      </c>
      <c r="S64" s="26">
        <f t="shared" si="50"/>
        <v>2</v>
      </c>
      <c r="T64" s="26">
        <f t="shared" si="51"/>
        <v>0</v>
      </c>
      <c r="U64" s="26">
        <f t="shared" si="52"/>
        <v>2</v>
      </c>
      <c r="V64" s="18"/>
      <c r="W64" s="19"/>
    </row>
    <row r="65" spans="1:23" s="20" customFormat="1" ht="20.100000000000001" customHeight="1" x14ac:dyDescent="0.15">
      <c r="A65" s="53"/>
      <c r="B65" s="21" t="s">
        <v>81</v>
      </c>
      <c r="C65" s="29">
        <f t="shared" si="46"/>
        <v>22</v>
      </c>
      <c r="D65" s="29">
        <f t="shared" si="3"/>
        <v>44</v>
      </c>
      <c r="E65" s="21">
        <f>F65+G65</f>
        <v>40</v>
      </c>
      <c r="F65" s="21">
        <v>20</v>
      </c>
      <c r="G65" s="21">
        <v>20</v>
      </c>
      <c r="H65" s="25">
        <f t="shared" si="47"/>
        <v>4</v>
      </c>
      <c r="I65" s="25">
        <v>2</v>
      </c>
      <c r="J65" s="26">
        <v>2</v>
      </c>
      <c r="K65" s="29">
        <f t="shared" si="48"/>
        <v>4</v>
      </c>
      <c r="L65" s="29">
        <f t="shared" si="49"/>
        <v>8</v>
      </c>
      <c r="M65" s="21">
        <f>N65+O65</f>
        <v>4</v>
      </c>
      <c r="N65" s="21">
        <v>2</v>
      </c>
      <c r="O65" s="21">
        <v>2</v>
      </c>
      <c r="P65" s="26">
        <f t="shared" si="53"/>
        <v>4</v>
      </c>
      <c r="Q65" s="26">
        <v>0</v>
      </c>
      <c r="R65" s="26">
        <v>4</v>
      </c>
      <c r="S65" s="26">
        <f t="shared" si="50"/>
        <v>8</v>
      </c>
      <c r="T65" s="26">
        <f t="shared" si="51"/>
        <v>2</v>
      </c>
      <c r="U65" s="26">
        <f t="shared" si="52"/>
        <v>6</v>
      </c>
      <c r="V65" s="18"/>
      <c r="W65" s="19"/>
    </row>
    <row r="66" spans="1:23" ht="20.100000000000001" customHeight="1" x14ac:dyDescent="0.15">
      <c r="A66" s="33" t="s">
        <v>80</v>
      </c>
      <c r="B66" s="9" t="s">
        <v>79</v>
      </c>
      <c r="C66" s="9">
        <f t="shared" ref="C66:U66" si="54">SUM(C67:C79)</f>
        <v>132</v>
      </c>
      <c r="D66" s="9">
        <f t="shared" si="54"/>
        <v>264</v>
      </c>
      <c r="E66" s="9">
        <f t="shared" si="54"/>
        <v>240</v>
      </c>
      <c r="F66" s="9">
        <f t="shared" si="54"/>
        <v>120</v>
      </c>
      <c r="G66" s="9">
        <f t="shared" si="54"/>
        <v>120</v>
      </c>
      <c r="H66" s="9">
        <f t="shared" si="54"/>
        <v>24</v>
      </c>
      <c r="I66" s="9">
        <v>12</v>
      </c>
      <c r="J66" s="9">
        <v>12</v>
      </c>
      <c r="K66" s="9">
        <f t="shared" si="54"/>
        <v>19</v>
      </c>
      <c r="L66" s="9">
        <f t="shared" si="54"/>
        <v>38</v>
      </c>
      <c r="M66" s="9">
        <f t="shared" si="54"/>
        <v>19</v>
      </c>
      <c r="N66" s="9">
        <f t="shared" si="54"/>
        <v>6</v>
      </c>
      <c r="O66" s="9">
        <f t="shared" si="54"/>
        <v>13</v>
      </c>
      <c r="P66" s="9">
        <f t="shared" si="54"/>
        <v>19</v>
      </c>
      <c r="Q66" s="9">
        <v>19</v>
      </c>
      <c r="R66" s="9">
        <v>0</v>
      </c>
      <c r="S66" s="9">
        <f t="shared" si="54"/>
        <v>43</v>
      </c>
      <c r="T66" s="9">
        <f t="shared" si="54"/>
        <v>31</v>
      </c>
      <c r="U66" s="9">
        <f t="shared" si="54"/>
        <v>12</v>
      </c>
      <c r="V66" s="4"/>
      <c r="W66" s="2"/>
    </row>
    <row r="67" spans="1:23" ht="20.100000000000001" customHeight="1" x14ac:dyDescent="0.15">
      <c r="A67" s="34"/>
      <c r="B67" s="5" t="s">
        <v>146</v>
      </c>
      <c r="C67" s="29">
        <f t="shared" ref="C67:C79" si="55">D67/2</f>
        <v>12</v>
      </c>
      <c r="D67" s="29">
        <f t="shared" si="3"/>
        <v>24</v>
      </c>
      <c r="E67" s="5">
        <f t="shared" ref="E67:E73" si="56">F67+G67</f>
        <v>22</v>
      </c>
      <c r="F67" s="5">
        <v>11</v>
      </c>
      <c r="G67" s="5">
        <v>11</v>
      </c>
      <c r="H67" s="25">
        <f t="shared" ref="H67:H79" si="57">I67+J67</f>
        <v>2</v>
      </c>
      <c r="I67" s="25">
        <v>1</v>
      </c>
      <c r="J67" s="26">
        <v>1</v>
      </c>
      <c r="K67" s="29">
        <f t="shared" ref="K67:K79" si="58">L67/2</f>
        <v>0</v>
      </c>
      <c r="L67" s="29">
        <f t="shared" ref="L67:L79" si="59">M67+P67</f>
        <v>0</v>
      </c>
      <c r="M67" s="9"/>
      <c r="N67" s="9"/>
      <c r="O67" s="9"/>
      <c r="P67" s="9"/>
      <c r="Q67" s="9"/>
      <c r="R67" s="9"/>
      <c r="S67" s="26">
        <f t="shared" ref="S67:S79" si="60">T67+U67</f>
        <v>2</v>
      </c>
      <c r="T67" s="26">
        <f t="shared" ref="T67:T79" si="61">I67+Q67</f>
        <v>1</v>
      </c>
      <c r="U67" s="26">
        <f t="shared" ref="U67:U79" si="62">J67+R67</f>
        <v>1</v>
      </c>
      <c r="V67" s="28"/>
      <c r="W67" s="2"/>
    </row>
    <row r="68" spans="1:23" ht="20.100000000000001" customHeight="1" x14ac:dyDescent="0.15">
      <c r="A68" s="34"/>
      <c r="B68" s="5" t="s">
        <v>72</v>
      </c>
      <c r="C68" s="29">
        <f t="shared" si="55"/>
        <v>18</v>
      </c>
      <c r="D68" s="29">
        <f t="shared" si="3"/>
        <v>36</v>
      </c>
      <c r="E68" s="5">
        <f t="shared" si="56"/>
        <v>34</v>
      </c>
      <c r="F68" s="5">
        <v>17</v>
      </c>
      <c r="G68" s="5">
        <v>17</v>
      </c>
      <c r="H68" s="25">
        <f t="shared" si="57"/>
        <v>2</v>
      </c>
      <c r="I68" s="25">
        <v>1</v>
      </c>
      <c r="J68" s="26">
        <v>1</v>
      </c>
      <c r="K68" s="29">
        <f t="shared" si="58"/>
        <v>0</v>
      </c>
      <c r="L68" s="29">
        <f t="shared" si="59"/>
        <v>0</v>
      </c>
      <c r="M68" s="5"/>
      <c r="N68" s="5"/>
      <c r="O68" s="5"/>
      <c r="P68" s="24"/>
      <c r="Q68" s="24"/>
      <c r="R68" s="24"/>
      <c r="S68" s="26">
        <f t="shared" si="60"/>
        <v>2</v>
      </c>
      <c r="T68" s="26">
        <f t="shared" si="61"/>
        <v>1</v>
      </c>
      <c r="U68" s="26">
        <f t="shared" si="62"/>
        <v>1</v>
      </c>
      <c r="V68" s="28"/>
      <c r="W68" s="2"/>
    </row>
    <row r="69" spans="1:23" ht="20.100000000000001" customHeight="1" x14ac:dyDescent="0.15">
      <c r="A69" s="34"/>
      <c r="B69" s="5" t="s">
        <v>71</v>
      </c>
      <c r="C69" s="29">
        <f t="shared" si="55"/>
        <v>7</v>
      </c>
      <c r="D69" s="29">
        <f t="shared" ref="D69:D132" si="63">E69+H69</f>
        <v>14</v>
      </c>
      <c r="E69" s="5">
        <f t="shared" si="56"/>
        <v>12</v>
      </c>
      <c r="F69" s="5">
        <v>6</v>
      </c>
      <c r="G69" s="5">
        <v>6</v>
      </c>
      <c r="H69" s="25">
        <f t="shared" si="57"/>
        <v>2</v>
      </c>
      <c r="I69" s="25">
        <v>1</v>
      </c>
      <c r="J69" s="26">
        <v>1</v>
      </c>
      <c r="K69" s="29">
        <f t="shared" si="58"/>
        <v>0</v>
      </c>
      <c r="L69" s="29">
        <f t="shared" si="59"/>
        <v>0</v>
      </c>
      <c r="M69" s="5"/>
      <c r="N69" s="5"/>
      <c r="O69" s="5"/>
      <c r="P69" s="24"/>
      <c r="Q69" s="24"/>
      <c r="R69" s="24"/>
      <c r="S69" s="26">
        <f t="shared" si="60"/>
        <v>2</v>
      </c>
      <c r="T69" s="26">
        <f t="shared" si="61"/>
        <v>1</v>
      </c>
      <c r="U69" s="26">
        <f t="shared" si="62"/>
        <v>1</v>
      </c>
      <c r="V69" s="28"/>
      <c r="W69" s="2"/>
    </row>
    <row r="70" spans="1:23" ht="20.100000000000001" customHeight="1" x14ac:dyDescent="0.15">
      <c r="A70" s="34"/>
      <c r="B70" s="5" t="s">
        <v>70</v>
      </c>
      <c r="C70" s="29">
        <f t="shared" si="55"/>
        <v>6</v>
      </c>
      <c r="D70" s="29">
        <f t="shared" si="63"/>
        <v>12</v>
      </c>
      <c r="E70" s="5">
        <f t="shared" si="56"/>
        <v>10</v>
      </c>
      <c r="F70" s="5">
        <v>5</v>
      </c>
      <c r="G70" s="5">
        <v>5</v>
      </c>
      <c r="H70" s="25">
        <f t="shared" si="57"/>
        <v>2</v>
      </c>
      <c r="I70" s="25">
        <v>1</v>
      </c>
      <c r="J70" s="26">
        <v>1</v>
      </c>
      <c r="K70" s="29">
        <f t="shared" si="58"/>
        <v>0</v>
      </c>
      <c r="L70" s="29">
        <f t="shared" si="59"/>
        <v>0</v>
      </c>
      <c r="M70" s="5"/>
      <c r="N70" s="5"/>
      <c r="O70" s="5"/>
      <c r="P70" s="24"/>
      <c r="Q70" s="24"/>
      <c r="R70" s="24"/>
      <c r="S70" s="26">
        <f t="shared" si="60"/>
        <v>2</v>
      </c>
      <c r="T70" s="26">
        <f t="shared" si="61"/>
        <v>1</v>
      </c>
      <c r="U70" s="26">
        <f t="shared" si="62"/>
        <v>1</v>
      </c>
      <c r="V70" s="28"/>
      <c r="W70" s="2"/>
    </row>
    <row r="71" spans="1:23" ht="20.100000000000001" customHeight="1" x14ac:dyDescent="0.15">
      <c r="A71" s="34"/>
      <c r="B71" s="5" t="s">
        <v>69</v>
      </c>
      <c r="C71" s="29">
        <f t="shared" si="55"/>
        <v>4</v>
      </c>
      <c r="D71" s="29">
        <f t="shared" si="63"/>
        <v>8</v>
      </c>
      <c r="E71" s="5">
        <f t="shared" si="56"/>
        <v>6</v>
      </c>
      <c r="F71" s="5">
        <v>3</v>
      </c>
      <c r="G71" s="5">
        <v>3</v>
      </c>
      <c r="H71" s="25">
        <f t="shared" si="57"/>
        <v>2</v>
      </c>
      <c r="I71" s="25">
        <v>1</v>
      </c>
      <c r="J71" s="26">
        <v>1</v>
      </c>
      <c r="K71" s="29">
        <f t="shared" si="58"/>
        <v>0</v>
      </c>
      <c r="L71" s="29">
        <f t="shared" si="59"/>
        <v>0</v>
      </c>
      <c r="M71" s="5"/>
      <c r="N71" s="5"/>
      <c r="O71" s="5"/>
      <c r="P71" s="24"/>
      <c r="Q71" s="24"/>
      <c r="R71" s="24"/>
      <c r="S71" s="26">
        <f t="shared" si="60"/>
        <v>2</v>
      </c>
      <c r="T71" s="26">
        <f t="shared" si="61"/>
        <v>1</v>
      </c>
      <c r="U71" s="26">
        <f t="shared" si="62"/>
        <v>1</v>
      </c>
      <c r="V71" s="28"/>
      <c r="W71" s="2"/>
    </row>
    <row r="72" spans="1:23" ht="20.100000000000001" customHeight="1" x14ac:dyDescent="0.15">
      <c r="A72" s="34"/>
      <c r="B72" s="5" t="s">
        <v>68</v>
      </c>
      <c r="C72" s="29">
        <f t="shared" si="55"/>
        <v>5</v>
      </c>
      <c r="D72" s="29">
        <f t="shared" si="63"/>
        <v>10</v>
      </c>
      <c r="E72" s="5">
        <f t="shared" si="56"/>
        <v>8</v>
      </c>
      <c r="F72" s="5">
        <v>4</v>
      </c>
      <c r="G72" s="5">
        <v>4</v>
      </c>
      <c r="H72" s="25">
        <f t="shared" si="57"/>
        <v>2</v>
      </c>
      <c r="I72" s="24">
        <v>1</v>
      </c>
      <c r="J72" s="26">
        <v>1</v>
      </c>
      <c r="K72" s="29">
        <f t="shared" si="58"/>
        <v>0</v>
      </c>
      <c r="L72" s="29">
        <f t="shared" si="59"/>
        <v>0</v>
      </c>
      <c r="M72" s="5"/>
      <c r="N72" s="5"/>
      <c r="O72" s="5"/>
      <c r="P72" s="24"/>
      <c r="Q72" s="24"/>
      <c r="R72" s="24"/>
      <c r="S72" s="26">
        <f t="shared" si="60"/>
        <v>2</v>
      </c>
      <c r="T72" s="26">
        <f t="shared" si="61"/>
        <v>1</v>
      </c>
      <c r="U72" s="26">
        <f t="shared" si="62"/>
        <v>1</v>
      </c>
      <c r="V72" s="28"/>
      <c r="W72" s="2"/>
    </row>
    <row r="73" spans="1:23" ht="20.100000000000001" customHeight="1" x14ac:dyDescent="0.15">
      <c r="A73" s="34"/>
      <c r="B73" s="5" t="s">
        <v>67</v>
      </c>
      <c r="C73" s="29">
        <f t="shared" si="55"/>
        <v>2</v>
      </c>
      <c r="D73" s="29">
        <f t="shared" si="63"/>
        <v>4</v>
      </c>
      <c r="E73" s="5">
        <f t="shared" si="56"/>
        <v>2</v>
      </c>
      <c r="F73" s="5">
        <v>1</v>
      </c>
      <c r="G73" s="5">
        <v>1</v>
      </c>
      <c r="H73" s="25">
        <f t="shared" si="57"/>
        <v>2</v>
      </c>
      <c r="I73" s="25">
        <v>1</v>
      </c>
      <c r="J73" s="26">
        <v>1</v>
      </c>
      <c r="K73" s="29">
        <f t="shared" si="58"/>
        <v>0</v>
      </c>
      <c r="L73" s="29">
        <f t="shared" si="59"/>
        <v>0</v>
      </c>
      <c r="M73" s="5"/>
      <c r="N73" s="5"/>
      <c r="O73" s="5"/>
      <c r="P73" s="24"/>
      <c r="Q73" s="24"/>
      <c r="R73" s="24"/>
      <c r="S73" s="26">
        <f t="shared" si="60"/>
        <v>2</v>
      </c>
      <c r="T73" s="26">
        <f t="shared" si="61"/>
        <v>1</v>
      </c>
      <c r="U73" s="26">
        <f t="shared" si="62"/>
        <v>1</v>
      </c>
      <c r="V73" s="28"/>
      <c r="W73" s="2"/>
    </row>
    <row r="74" spans="1:23" ht="20.100000000000001" customHeight="1" x14ac:dyDescent="0.15">
      <c r="A74" s="34"/>
      <c r="B74" s="5" t="s">
        <v>78</v>
      </c>
      <c r="C74" s="29">
        <f t="shared" si="55"/>
        <v>0</v>
      </c>
      <c r="D74" s="29">
        <f t="shared" si="63"/>
        <v>0</v>
      </c>
      <c r="E74" s="5"/>
      <c r="F74" s="5"/>
      <c r="G74" s="5"/>
      <c r="H74" s="25"/>
      <c r="I74" s="25"/>
      <c r="J74" s="26"/>
      <c r="K74" s="29">
        <f t="shared" si="58"/>
        <v>19</v>
      </c>
      <c r="L74" s="29">
        <f t="shared" si="59"/>
        <v>38</v>
      </c>
      <c r="M74" s="5">
        <f>N74+O74</f>
        <v>19</v>
      </c>
      <c r="N74" s="9">
        <v>6</v>
      </c>
      <c r="O74" s="9">
        <v>13</v>
      </c>
      <c r="P74" s="26">
        <f>Q74+R74</f>
        <v>19</v>
      </c>
      <c r="Q74" s="26">
        <v>19</v>
      </c>
      <c r="R74" s="26">
        <v>0</v>
      </c>
      <c r="S74" s="26">
        <f t="shared" si="60"/>
        <v>19</v>
      </c>
      <c r="T74" s="26">
        <f t="shared" si="61"/>
        <v>19</v>
      </c>
      <c r="U74" s="26">
        <f t="shared" si="62"/>
        <v>0</v>
      </c>
      <c r="V74" s="28"/>
      <c r="W74" s="2"/>
    </row>
    <row r="75" spans="1:23" ht="20.100000000000001" customHeight="1" x14ac:dyDescent="0.15">
      <c r="A75" s="34"/>
      <c r="B75" s="5" t="s">
        <v>77</v>
      </c>
      <c r="C75" s="29">
        <f t="shared" si="55"/>
        <v>17</v>
      </c>
      <c r="D75" s="29">
        <f t="shared" si="63"/>
        <v>34</v>
      </c>
      <c r="E75" s="5">
        <f t="shared" ref="E75:E79" si="64">F75+G75</f>
        <v>32</v>
      </c>
      <c r="F75" s="5">
        <v>16</v>
      </c>
      <c r="G75" s="5">
        <v>16</v>
      </c>
      <c r="H75" s="25">
        <f t="shared" si="57"/>
        <v>2</v>
      </c>
      <c r="I75" s="25">
        <v>1</v>
      </c>
      <c r="J75" s="26">
        <v>1</v>
      </c>
      <c r="K75" s="29">
        <f t="shared" si="58"/>
        <v>0</v>
      </c>
      <c r="L75" s="29">
        <f t="shared" si="59"/>
        <v>0</v>
      </c>
      <c r="M75" s="5"/>
      <c r="N75" s="5"/>
      <c r="O75" s="5"/>
      <c r="P75" s="24"/>
      <c r="Q75" s="24"/>
      <c r="R75" s="24"/>
      <c r="S75" s="26">
        <f t="shared" si="60"/>
        <v>2</v>
      </c>
      <c r="T75" s="26">
        <f t="shared" si="61"/>
        <v>1</v>
      </c>
      <c r="U75" s="26">
        <f t="shared" si="62"/>
        <v>1</v>
      </c>
      <c r="V75" s="28"/>
      <c r="W75" s="2"/>
    </row>
    <row r="76" spans="1:23" ht="20.100000000000001" customHeight="1" x14ac:dyDescent="0.15">
      <c r="A76" s="34"/>
      <c r="B76" s="5" t="s">
        <v>76</v>
      </c>
      <c r="C76" s="29">
        <f t="shared" si="55"/>
        <v>17</v>
      </c>
      <c r="D76" s="29">
        <f t="shared" si="63"/>
        <v>34</v>
      </c>
      <c r="E76" s="5">
        <f t="shared" si="64"/>
        <v>32</v>
      </c>
      <c r="F76" s="5">
        <v>16</v>
      </c>
      <c r="G76" s="5">
        <v>16</v>
      </c>
      <c r="H76" s="25">
        <f t="shared" si="57"/>
        <v>2</v>
      </c>
      <c r="I76" s="25">
        <v>1</v>
      </c>
      <c r="J76" s="26">
        <v>1</v>
      </c>
      <c r="K76" s="29">
        <f t="shared" si="58"/>
        <v>0</v>
      </c>
      <c r="L76" s="29">
        <f t="shared" si="59"/>
        <v>0</v>
      </c>
      <c r="M76" s="5"/>
      <c r="N76" s="5"/>
      <c r="O76" s="5"/>
      <c r="P76" s="24"/>
      <c r="Q76" s="24"/>
      <c r="R76" s="24"/>
      <c r="S76" s="26">
        <f t="shared" si="60"/>
        <v>2</v>
      </c>
      <c r="T76" s="26">
        <f t="shared" si="61"/>
        <v>1</v>
      </c>
      <c r="U76" s="26">
        <f t="shared" si="62"/>
        <v>1</v>
      </c>
      <c r="V76" s="28"/>
      <c r="W76" s="2"/>
    </row>
    <row r="77" spans="1:23" ht="20.100000000000001" customHeight="1" x14ac:dyDescent="0.15">
      <c r="A77" s="34"/>
      <c r="B77" s="5" t="s">
        <v>75</v>
      </c>
      <c r="C77" s="29">
        <f t="shared" si="55"/>
        <v>18</v>
      </c>
      <c r="D77" s="29">
        <f t="shared" si="63"/>
        <v>36</v>
      </c>
      <c r="E77" s="5">
        <f t="shared" si="64"/>
        <v>34</v>
      </c>
      <c r="F77" s="5">
        <v>17</v>
      </c>
      <c r="G77" s="5">
        <v>17</v>
      </c>
      <c r="H77" s="25">
        <f t="shared" si="57"/>
        <v>2</v>
      </c>
      <c r="I77" s="25">
        <v>1</v>
      </c>
      <c r="J77" s="26">
        <v>1</v>
      </c>
      <c r="K77" s="29">
        <f t="shared" si="58"/>
        <v>0</v>
      </c>
      <c r="L77" s="29">
        <f t="shared" si="59"/>
        <v>0</v>
      </c>
      <c r="M77" s="5"/>
      <c r="N77" s="5"/>
      <c r="O77" s="5"/>
      <c r="P77" s="24"/>
      <c r="Q77" s="24"/>
      <c r="R77" s="24"/>
      <c r="S77" s="26">
        <f t="shared" si="60"/>
        <v>2</v>
      </c>
      <c r="T77" s="26">
        <f t="shared" si="61"/>
        <v>1</v>
      </c>
      <c r="U77" s="26">
        <f t="shared" si="62"/>
        <v>1</v>
      </c>
      <c r="V77" s="28"/>
      <c r="W77" s="2"/>
    </row>
    <row r="78" spans="1:23" ht="20.100000000000001" customHeight="1" x14ac:dyDescent="0.15">
      <c r="A78" s="34"/>
      <c r="B78" s="5" t="s">
        <v>74</v>
      </c>
      <c r="C78" s="29">
        <f t="shared" si="55"/>
        <v>13</v>
      </c>
      <c r="D78" s="29">
        <f t="shared" si="63"/>
        <v>26</v>
      </c>
      <c r="E78" s="5">
        <f t="shared" si="64"/>
        <v>24</v>
      </c>
      <c r="F78" s="5">
        <v>12</v>
      </c>
      <c r="G78" s="5">
        <v>12</v>
      </c>
      <c r="H78" s="25">
        <f t="shared" si="57"/>
        <v>2</v>
      </c>
      <c r="I78" s="25">
        <v>1</v>
      </c>
      <c r="J78" s="26">
        <v>1</v>
      </c>
      <c r="K78" s="29">
        <f t="shared" si="58"/>
        <v>0</v>
      </c>
      <c r="L78" s="29">
        <f t="shared" si="59"/>
        <v>0</v>
      </c>
      <c r="M78" s="5"/>
      <c r="N78" s="5"/>
      <c r="O78" s="5"/>
      <c r="P78" s="24"/>
      <c r="Q78" s="24"/>
      <c r="R78" s="24"/>
      <c r="S78" s="26">
        <f t="shared" si="60"/>
        <v>2</v>
      </c>
      <c r="T78" s="26">
        <f t="shared" si="61"/>
        <v>1</v>
      </c>
      <c r="U78" s="26">
        <f t="shared" si="62"/>
        <v>1</v>
      </c>
      <c r="V78" s="28"/>
      <c r="W78" s="2"/>
    </row>
    <row r="79" spans="1:23" ht="20.100000000000001" customHeight="1" x14ac:dyDescent="0.15">
      <c r="A79" s="35"/>
      <c r="B79" s="5" t="s">
        <v>73</v>
      </c>
      <c r="C79" s="29">
        <f t="shared" si="55"/>
        <v>13</v>
      </c>
      <c r="D79" s="29">
        <f t="shared" si="63"/>
        <v>26</v>
      </c>
      <c r="E79" s="5">
        <f t="shared" si="64"/>
        <v>24</v>
      </c>
      <c r="F79" s="5">
        <v>12</v>
      </c>
      <c r="G79" s="5">
        <v>12</v>
      </c>
      <c r="H79" s="25">
        <f t="shared" si="57"/>
        <v>2</v>
      </c>
      <c r="I79" s="25">
        <v>1</v>
      </c>
      <c r="J79" s="26">
        <v>1</v>
      </c>
      <c r="K79" s="29">
        <f t="shared" si="58"/>
        <v>0</v>
      </c>
      <c r="L79" s="29">
        <f t="shared" si="59"/>
        <v>0</v>
      </c>
      <c r="M79" s="5"/>
      <c r="N79" s="5"/>
      <c r="O79" s="5"/>
      <c r="P79" s="24"/>
      <c r="Q79" s="24"/>
      <c r="R79" s="24"/>
      <c r="S79" s="26">
        <f t="shared" si="60"/>
        <v>2</v>
      </c>
      <c r="T79" s="26">
        <f t="shared" si="61"/>
        <v>1</v>
      </c>
      <c r="U79" s="26">
        <f t="shared" si="62"/>
        <v>1</v>
      </c>
      <c r="V79" s="28"/>
      <c r="W79" s="2"/>
    </row>
    <row r="80" spans="1:23" ht="20.100000000000001" customHeight="1" x14ac:dyDescent="0.15">
      <c r="A80" s="36" t="s">
        <v>66</v>
      </c>
      <c r="B80" s="9" t="s">
        <v>65</v>
      </c>
      <c r="C80" s="9">
        <f t="shared" ref="C80:U80" si="65">SUM(C81:C90)</f>
        <v>80</v>
      </c>
      <c r="D80" s="9">
        <f t="shared" si="65"/>
        <v>160</v>
      </c>
      <c r="E80" s="9">
        <f t="shared" si="65"/>
        <v>142</v>
      </c>
      <c r="F80" s="9">
        <f t="shared" si="65"/>
        <v>71</v>
      </c>
      <c r="G80" s="9">
        <f t="shared" si="65"/>
        <v>71</v>
      </c>
      <c r="H80" s="9">
        <f t="shared" si="65"/>
        <v>18</v>
      </c>
      <c r="I80" s="9">
        <v>9</v>
      </c>
      <c r="J80" s="9">
        <v>9</v>
      </c>
      <c r="K80" s="9">
        <f t="shared" si="65"/>
        <v>8</v>
      </c>
      <c r="L80" s="9">
        <f t="shared" si="65"/>
        <v>16</v>
      </c>
      <c r="M80" s="9">
        <f t="shared" si="65"/>
        <v>8</v>
      </c>
      <c r="N80" s="9">
        <f t="shared" si="65"/>
        <v>4</v>
      </c>
      <c r="O80" s="9">
        <f t="shared" si="65"/>
        <v>4</v>
      </c>
      <c r="P80" s="9">
        <f t="shared" si="65"/>
        <v>8</v>
      </c>
      <c r="Q80" s="9">
        <v>4</v>
      </c>
      <c r="R80" s="9">
        <v>4</v>
      </c>
      <c r="S80" s="9">
        <f t="shared" si="65"/>
        <v>26</v>
      </c>
      <c r="T80" s="9">
        <f t="shared" si="65"/>
        <v>13</v>
      </c>
      <c r="U80" s="9">
        <f t="shared" si="65"/>
        <v>13</v>
      </c>
      <c r="V80" s="4"/>
      <c r="W80" s="2"/>
    </row>
    <row r="81" spans="1:23" ht="20.100000000000001" customHeight="1" x14ac:dyDescent="0.15">
      <c r="A81" s="36"/>
      <c r="B81" s="5" t="s">
        <v>147</v>
      </c>
      <c r="C81" s="29">
        <f t="shared" ref="C81:C90" si="66">D81/2</f>
        <v>9</v>
      </c>
      <c r="D81" s="29">
        <f t="shared" si="63"/>
        <v>18</v>
      </c>
      <c r="E81" s="5">
        <f>F81+G81</f>
        <v>16</v>
      </c>
      <c r="F81" s="5">
        <v>8</v>
      </c>
      <c r="G81" s="5">
        <v>8</v>
      </c>
      <c r="H81" s="25">
        <f t="shared" ref="H81:H90" si="67">I81+J81</f>
        <v>2</v>
      </c>
      <c r="I81" s="25">
        <v>1</v>
      </c>
      <c r="J81" s="26">
        <v>1</v>
      </c>
      <c r="K81" s="29">
        <f t="shared" ref="K81:K90" si="68">L81/2</f>
        <v>0</v>
      </c>
      <c r="L81" s="29">
        <f t="shared" ref="L81:L90" si="69">M81+P81</f>
        <v>0</v>
      </c>
      <c r="M81" s="5"/>
      <c r="N81" s="5"/>
      <c r="O81" s="5"/>
      <c r="P81" s="24"/>
      <c r="Q81" s="24"/>
      <c r="R81" s="24"/>
      <c r="S81" s="26">
        <f t="shared" ref="S81:S90" si="70">T81+U81</f>
        <v>2</v>
      </c>
      <c r="T81" s="26">
        <f t="shared" ref="T81:T90" si="71">I81+Q81</f>
        <v>1</v>
      </c>
      <c r="U81" s="26">
        <f t="shared" ref="U81:U90" si="72">J81+R81</f>
        <v>1</v>
      </c>
      <c r="V81" s="28"/>
      <c r="W81" s="2"/>
    </row>
    <row r="82" spans="1:23" ht="20.100000000000001" customHeight="1" x14ac:dyDescent="0.15">
      <c r="A82" s="36"/>
      <c r="B82" s="5" t="s">
        <v>64</v>
      </c>
      <c r="C82" s="29">
        <f t="shared" si="66"/>
        <v>9</v>
      </c>
      <c r="D82" s="29">
        <f t="shared" si="63"/>
        <v>18</v>
      </c>
      <c r="E82" s="5">
        <f>F82+G82</f>
        <v>16</v>
      </c>
      <c r="F82" s="5">
        <v>8</v>
      </c>
      <c r="G82" s="5">
        <v>8</v>
      </c>
      <c r="H82" s="25">
        <f t="shared" si="67"/>
        <v>2</v>
      </c>
      <c r="I82" s="25">
        <v>1</v>
      </c>
      <c r="J82" s="26">
        <v>1</v>
      </c>
      <c r="K82" s="29">
        <f t="shared" si="68"/>
        <v>0</v>
      </c>
      <c r="L82" s="29">
        <f t="shared" si="69"/>
        <v>0</v>
      </c>
      <c r="M82" s="5"/>
      <c r="N82" s="5"/>
      <c r="O82" s="5"/>
      <c r="P82" s="24"/>
      <c r="Q82" s="24"/>
      <c r="R82" s="24"/>
      <c r="S82" s="26">
        <f t="shared" si="70"/>
        <v>2</v>
      </c>
      <c r="T82" s="26">
        <f t="shared" si="71"/>
        <v>1</v>
      </c>
      <c r="U82" s="26">
        <f t="shared" si="72"/>
        <v>1</v>
      </c>
      <c r="V82" s="32"/>
      <c r="W82" s="2"/>
    </row>
    <row r="83" spans="1:23" ht="20.100000000000001" customHeight="1" x14ac:dyDescent="0.15">
      <c r="A83" s="36"/>
      <c r="B83" s="5" t="s">
        <v>63</v>
      </c>
      <c r="C83" s="29">
        <f t="shared" si="66"/>
        <v>10</v>
      </c>
      <c r="D83" s="29">
        <f t="shared" si="63"/>
        <v>20</v>
      </c>
      <c r="E83" s="5">
        <f>F83+G83</f>
        <v>18</v>
      </c>
      <c r="F83" s="5">
        <v>9</v>
      </c>
      <c r="G83" s="5">
        <v>9</v>
      </c>
      <c r="H83" s="25">
        <f t="shared" si="67"/>
        <v>2</v>
      </c>
      <c r="I83" s="25">
        <v>1</v>
      </c>
      <c r="J83" s="26">
        <v>1</v>
      </c>
      <c r="K83" s="29">
        <f t="shared" si="68"/>
        <v>0</v>
      </c>
      <c r="L83" s="29">
        <f t="shared" si="69"/>
        <v>0</v>
      </c>
      <c r="M83" s="5"/>
      <c r="N83" s="5"/>
      <c r="O83" s="5"/>
      <c r="P83" s="24"/>
      <c r="Q83" s="24"/>
      <c r="R83" s="24"/>
      <c r="S83" s="26">
        <f t="shared" si="70"/>
        <v>2</v>
      </c>
      <c r="T83" s="26">
        <f t="shared" si="71"/>
        <v>1</v>
      </c>
      <c r="U83" s="26">
        <f t="shared" si="72"/>
        <v>1</v>
      </c>
      <c r="V83" s="28"/>
      <c r="W83" s="2"/>
    </row>
    <row r="84" spans="1:23" ht="20.100000000000001" customHeight="1" x14ac:dyDescent="0.15">
      <c r="A84" s="36"/>
      <c r="B84" s="5" t="s">
        <v>62</v>
      </c>
      <c r="C84" s="29">
        <f t="shared" si="66"/>
        <v>9</v>
      </c>
      <c r="D84" s="29">
        <f t="shared" si="63"/>
        <v>18</v>
      </c>
      <c r="E84" s="5">
        <f>F84+G84</f>
        <v>16</v>
      </c>
      <c r="F84" s="5">
        <v>8</v>
      </c>
      <c r="G84" s="5">
        <v>8</v>
      </c>
      <c r="H84" s="25">
        <f t="shared" si="67"/>
        <v>2</v>
      </c>
      <c r="I84" s="25">
        <v>1</v>
      </c>
      <c r="J84" s="26">
        <v>1</v>
      </c>
      <c r="K84" s="29">
        <f t="shared" si="68"/>
        <v>0</v>
      </c>
      <c r="L84" s="29">
        <f t="shared" si="69"/>
        <v>0</v>
      </c>
      <c r="M84" s="5"/>
      <c r="N84" s="5"/>
      <c r="O84" s="5"/>
      <c r="P84" s="24"/>
      <c r="Q84" s="24"/>
      <c r="R84" s="24"/>
      <c r="S84" s="26">
        <f t="shared" si="70"/>
        <v>2</v>
      </c>
      <c r="T84" s="26">
        <f t="shared" si="71"/>
        <v>1</v>
      </c>
      <c r="U84" s="26">
        <f t="shared" si="72"/>
        <v>1</v>
      </c>
      <c r="V84" s="28"/>
      <c r="W84" s="2"/>
    </row>
    <row r="85" spans="1:23" ht="20.100000000000001" customHeight="1" x14ac:dyDescent="0.15">
      <c r="A85" s="36"/>
      <c r="B85" s="5" t="s">
        <v>61</v>
      </c>
      <c r="C85" s="29">
        <f t="shared" si="66"/>
        <v>11</v>
      </c>
      <c r="D85" s="29">
        <f t="shared" si="63"/>
        <v>22</v>
      </c>
      <c r="E85" s="5">
        <f>F85+G85</f>
        <v>20</v>
      </c>
      <c r="F85" s="5">
        <v>10</v>
      </c>
      <c r="G85" s="5">
        <v>10</v>
      </c>
      <c r="H85" s="25">
        <f t="shared" si="67"/>
        <v>2</v>
      </c>
      <c r="I85" s="25">
        <v>1</v>
      </c>
      <c r="J85" s="26">
        <v>1</v>
      </c>
      <c r="K85" s="29">
        <f t="shared" si="68"/>
        <v>0</v>
      </c>
      <c r="L85" s="29">
        <f t="shared" si="69"/>
        <v>0</v>
      </c>
      <c r="M85" s="5"/>
      <c r="N85" s="5"/>
      <c r="O85" s="5"/>
      <c r="P85" s="24"/>
      <c r="Q85" s="24"/>
      <c r="R85" s="24"/>
      <c r="S85" s="26">
        <f t="shared" si="70"/>
        <v>2</v>
      </c>
      <c r="T85" s="26">
        <f t="shared" si="71"/>
        <v>1</v>
      </c>
      <c r="U85" s="26">
        <f t="shared" si="72"/>
        <v>1</v>
      </c>
      <c r="V85" s="28"/>
      <c r="W85" s="2"/>
    </row>
    <row r="86" spans="1:23" ht="20.100000000000001" customHeight="1" x14ac:dyDescent="0.15">
      <c r="A86" s="36"/>
      <c r="B86" s="5" t="s">
        <v>60</v>
      </c>
      <c r="C86" s="29">
        <f t="shared" si="66"/>
        <v>0</v>
      </c>
      <c r="D86" s="29">
        <f t="shared" si="63"/>
        <v>0</v>
      </c>
      <c r="E86" s="5"/>
      <c r="F86" s="5"/>
      <c r="G86" s="5"/>
      <c r="H86" s="25"/>
      <c r="I86" s="25"/>
      <c r="J86" s="26"/>
      <c r="K86" s="29">
        <f t="shared" si="68"/>
        <v>8</v>
      </c>
      <c r="L86" s="29">
        <f t="shared" si="69"/>
        <v>16</v>
      </c>
      <c r="M86" s="5">
        <f>N86+O86</f>
        <v>8</v>
      </c>
      <c r="N86" s="5">
        <v>4</v>
      </c>
      <c r="O86" s="5">
        <v>4</v>
      </c>
      <c r="P86" s="26">
        <f>Q86+R86</f>
        <v>8</v>
      </c>
      <c r="Q86" s="26">
        <v>4</v>
      </c>
      <c r="R86" s="26">
        <v>4</v>
      </c>
      <c r="S86" s="26">
        <f t="shared" si="70"/>
        <v>8</v>
      </c>
      <c r="T86" s="26">
        <f t="shared" si="71"/>
        <v>4</v>
      </c>
      <c r="U86" s="26">
        <f t="shared" si="72"/>
        <v>4</v>
      </c>
      <c r="V86" s="28"/>
      <c r="W86" s="2"/>
    </row>
    <row r="87" spans="1:23" ht="20.100000000000001" customHeight="1" x14ac:dyDescent="0.15">
      <c r="A87" s="36"/>
      <c r="B87" s="5" t="s">
        <v>59</v>
      </c>
      <c r="C87" s="29">
        <f t="shared" si="66"/>
        <v>8</v>
      </c>
      <c r="D87" s="29">
        <f t="shared" si="63"/>
        <v>16</v>
      </c>
      <c r="E87" s="5">
        <f>F87+G87</f>
        <v>14</v>
      </c>
      <c r="F87" s="5">
        <v>7</v>
      </c>
      <c r="G87" s="5">
        <v>7</v>
      </c>
      <c r="H87" s="25">
        <f t="shared" si="67"/>
        <v>2</v>
      </c>
      <c r="I87" s="25">
        <v>1</v>
      </c>
      <c r="J87" s="26">
        <v>1</v>
      </c>
      <c r="K87" s="29">
        <f t="shared" si="68"/>
        <v>0</v>
      </c>
      <c r="L87" s="29">
        <f t="shared" si="69"/>
        <v>0</v>
      </c>
      <c r="M87" s="5"/>
      <c r="N87" s="5"/>
      <c r="O87" s="5"/>
      <c r="P87" s="24"/>
      <c r="Q87" s="24"/>
      <c r="R87" s="24"/>
      <c r="S87" s="26">
        <f t="shared" si="70"/>
        <v>2</v>
      </c>
      <c r="T87" s="26">
        <f t="shared" si="71"/>
        <v>1</v>
      </c>
      <c r="U87" s="26">
        <f t="shared" si="72"/>
        <v>1</v>
      </c>
      <c r="V87" s="32"/>
      <c r="W87" s="2"/>
    </row>
    <row r="88" spans="1:23" ht="20.100000000000001" customHeight="1" x14ac:dyDescent="0.15">
      <c r="A88" s="36"/>
      <c r="B88" s="5" t="s">
        <v>58</v>
      </c>
      <c r="C88" s="29">
        <f t="shared" si="66"/>
        <v>11</v>
      </c>
      <c r="D88" s="29">
        <f t="shared" si="63"/>
        <v>22</v>
      </c>
      <c r="E88" s="5">
        <f>F88+G88</f>
        <v>20</v>
      </c>
      <c r="F88" s="5">
        <v>10</v>
      </c>
      <c r="G88" s="5">
        <v>10</v>
      </c>
      <c r="H88" s="25">
        <f t="shared" si="67"/>
        <v>2</v>
      </c>
      <c r="I88" s="25">
        <v>1</v>
      </c>
      <c r="J88" s="26">
        <v>1</v>
      </c>
      <c r="K88" s="29">
        <f t="shared" si="68"/>
        <v>0</v>
      </c>
      <c r="L88" s="29">
        <f t="shared" si="69"/>
        <v>0</v>
      </c>
      <c r="M88" s="5"/>
      <c r="N88" s="5"/>
      <c r="O88" s="5"/>
      <c r="P88" s="24"/>
      <c r="Q88" s="24"/>
      <c r="R88" s="24"/>
      <c r="S88" s="26">
        <f t="shared" si="70"/>
        <v>2</v>
      </c>
      <c r="T88" s="26">
        <f t="shared" si="71"/>
        <v>1</v>
      </c>
      <c r="U88" s="26">
        <f t="shared" si="72"/>
        <v>1</v>
      </c>
      <c r="V88" s="32"/>
      <c r="W88" s="2"/>
    </row>
    <row r="89" spans="1:23" ht="20.100000000000001" customHeight="1" x14ac:dyDescent="0.15">
      <c r="A89" s="36"/>
      <c r="B89" s="5" t="s">
        <v>57</v>
      </c>
      <c r="C89" s="29">
        <f t="shared" si="66"/>
        <v>9</v>
      </c>
      <c r="D89" s="29">
        <f t="shared" si="63"/>
        <v>18</v>
      </c>
      <c r="E89" s="5">
        <f>F89+G89</f>
        <v>16</v>
      </c>
      <c r="F89" s="5">
        <v>8</v>
      </c>
      <c r="G89" s="5">
        <v>8</v>
      </c>
      <c r="H89" s="25">
        <f t="shared" si="67"/>
        <v>2</v>
      </c>
      <c r="I89" s="25">
        <v>1</v>
      </c>
      <c r="J89" s="26">
        <v>1</v>
      </c>
      <c r="K89" s="29">
        <f t="shared" si="68"/>
        <v>0</v>
      </c>
      <c r="L89" s="29">
        <f t="shared" si="69"/>
        <v>0</v>
      </c>
      <c r="M89" s="5"/>
      <c r="N89" s="5"/>
      <c r="O89" s="5"/>
      <c r="P89" s="24"/>
      <c r="Q89" s="24"/>
      <c r="R89" s="24"/>
      <c r="S89" s="26">
        <f t="shared" si="70"/>
        <v>2</v>
      </c>
      <c r="T89" s="26">
        <f t="shared" si="71"/>
        <v>1</v>
      </c>
      <c r="U89" s="26">
        <f t="shared" si="72"/>
        <v>1</v>
      </c>
      <c r="V89" s="32"/>
      <c r="W89" s="2"/>
    </row>
    <row r="90" spans="1:23" ht="20.100000000000001" customHeight="1" x14ac:dyDescent="0.15">
      <c r="A90" s="36"/>
      <c r="B90" s="5" t="s">
        <v>56</v>
      </c>
      <c r="C90" s="29">
        <f t="shared" si="66"/>
        <v>4</v>
      </c>
      <c r="D90" s="29">
        <f t="shared" si="63"/>
        <v>8</v>
      </c>
      <c r="E90" s="5">
        <f>F90+G90</f>
        <v>6</v>
      </c>
      <c r="F90" s="5">
        <v>3</v>
      </c>
      <c r="G90" s="5">
        <v>3</v>
      </c>
      <c r="H90" s="25">
        <f t="shared" si="67"/>
        <v>2</v>
      </c>
      <c r="I90" s="25">
        <v>1</v>
      </c>
      <c r="J90" s="26">
        <v>1</v>
      </c>
      <c r="K90" s="29">
        <f t="shared" si="68"/>
        <v>0</v>
      </c>
      <c r="L90" s="29">
        <f t="shared" si="69"/>
        <v>0</v>
      </c>
      <c r="M90" s="5"/>
      <c r="N90" s="5"/>
      <c r="O90" s="5"/>
      <c r="P90" s="24"/>
      <c r="Q90" s="24"/>
      <c r="R90" s="24"/>
      <c r="S90" s="26">
        <f t="shared" si="70"/>
        <v>2</v>
      </c>
      <c r="T90" s="26">
        <f t="shared" si="71"/>
        <v>1</v>
      </c>
      <c r="U90" s="26">
        <f t="shared" si="72"/>
        <v>1</v>
      </c>
      <c r="V90" s="32"/>
      <c r="W90" s="2"/>
    </row>
    <row r="91" spans="1:23" ht="20.100000000000001" customHeight="1" x14ac:dyDescent="0.15">
      <c r="A91" s="36" t="s">
        <v>55</v>
      </c>
      <c r="B91" s="9" t="s">
        <v>54</v>
      </c>
      <c r="C91" s="9">
        <f t="shared" ref="C91:U91" si="73">SUM(C92:C94)</f>
        <v>38</v>
      </c>
      <c r="D91" s="9">
        <f t="shared" si="73"/>
        <v>76</v>
      </c>
      <c r="E91" s="9">
        <f t="shared" si="73"/>
        <v>68</v>
      </c>
      <c r="F91" s="9">
        <f t="shared" si="73"/>
        <v>34</v>
      </c>
      <c r="G91" s="9">
        <f t="shared" si="73"/>
        <v>34</v>
      </c>
      <c r="H91" s="9">
        <f t="shared" si="73"/>
        <v>8</v>
      </c>
      <c r="I91" s="9">
        <v>4</v>
      </c>
      <c r="J91" s="9">
        <v>4</v>
      </c>
      <c r="K91" s="9">
        <f t="shared" si="73"/>
        <v>16</v>
      </c>
      <c r="L91" s="9">
        <f t="shared" si="73"/>
        <v>32</v>
      </c>
      <c r="M91" s="9">
        <f t="shared" si="73"/>
        <v>16</v>
      </c>
      <c r="N91" s="9">
        <f t="shared" si="73"/>
        <v>8</v>
      </c>
      <c r="O91" s="9">
        <f t="shared" si="73"/>
        <v>8</v>
      </c>
      <c r="P91" s="9">
        <f t="shared" si="73"/>
        <v>16</v>
      </c>
      <c r="Q91" s="9">
        <v>8</v>
      </c>
      <c r="R91" s="9">
        <v>8</v>
      </c>
      <c r="S91" s="9">
        <f t="shared" si="73"/>
        <v>24</v>
      </c>
      <c r="T91" s="9">
        <f t="shared" si="73"/>
        <v>12</v>
      </c>
      <c r="U91" s="9">
        <f t="shared" si="73"/>
        <v>12</v>
      </c>
      <c r="V91" s="8"/>
      <c r="W91" s="2"/>
    </row>
    <row r="92" spans="1:23" ht="20.100000000000001" customHeight="1" x14ac:dyDescent="0.15">
      <c r="A92" s="36"/>
      <c r="B92" s="5" t="s">
        <v>148</v>
      </c>
      <c r="C92" s="29">
        <f t="shared" ref="C92:C94" si="74">D92/2</f>
        <v>5</v>
      </c>
      <c r="D92" s="29">
        <f t="shared" si="63"/>
        <v>10</v>
      </c>
      <c r="E92" s="5">
        <f>F92+G92</f>
        <v>8</v>
      </c>
      <c r="F92" s="5">
        <v>4</v>
      </c>
      <c r="G92" s="5">
        <v>4</v>
      </c>
      <c r="H92" s="25">
        <f t="shared" ref="H92:H94" si="75">I92+J92</f>
        <v>2</v>
      </c>
      <c r="I92" s="25">
        <v>1</v>
      </c>
      <c r="J92" s="26">
        <v>1</v>
      </c>
      <c r="K92" s="29">
        <f t="shared" ref="K92:K94" si="76">L92/2</f>
        <v>0</v>
      </c>
      <c r="L92" s="29">
        <f t="shared" ref="L92:L94" si="77">M92+P92</f>
        <v>0</v>
      </c>
      <c r="M92" s="5"/>
      <c r="N92" s="5"/>
      <c r="O92" s="5"/>
      <c r="P92" s="24"/>
      <c r="Q92" s="24"/>
      <c r="R92" s="24"/>
      <c r="S92" s="26">
        <f t="shared" ref="S92:S94" si="78">T92+U92</f>
        <v>2</v>
      </c>
      <c r="T92" s="26">
        <f t="shared" ref="T92:T94" si="79">I92+Q92</f>
        <v>1</v>
      </c>
      <c r="U92" s="26">
        <f t="shared" ref="U92:U94" si="80">J92+R92</f>
        <v>1</v>
      </c>
      <c r="V92" s="28"/>
      <c r="W92" s="2"/>
    </row>
    <row r="93" spans="1:23" ht="20.100000000000001" customHeight="1" x14ac:dyDescent="0.15">
      <c r="A93" s="36"/>
      <c r="B93" s="5" t="s">
        <v>53</v>
      </c>
      <c r="C93" s="29">
        <f t="shared" si="74"/>
        <v>2</v>
      </c>
      <c r="D93" s="29">
        <f t="shared" si="63"/>
        <v>4</v>
      </c>
      <c r="E93" s="5">
        <f>F93+G93</f>
        <v>2</v>
      </c>
      <c r="F93" s="5">
        <v>1</v>
      </c>
      <c r="G93" s="5">
        <v>1</v>
      </c>
      <c r="H93" s="25">
        <f t="shared" si="75"/>
        <v>2</v>
      </c>
      <c r="I93" s="25">
        <v>1</v>
      </c>
      <c r="J93" s="26">
        <v>1</v>
      </c>
      <c r="K93" s="29">
        <f t="shared" si="76"/>
        <v>0</v>
      </c>
      <c r="L93" s="29">
        <f t="shared" si="77"/>
        <v>0</v>
      </c>
      <c r="M93" s="5"/>
      <c r="N93" s="5"/>
      <c r="O93" s="5"/>
      <c r="P93" s="24"/>
      <c r="Q93" s="24"/>
      <c r="R93" s="24"/>
      <c r="S93" s="26">
        <f t="shared" si="78"/>
        <v>2</v>
      </c>
      <c r="T93" s="26">
        <f t="shared" si="79"/>
        <v>1</v>
      </c>
      <c r="U93" s="26">
        <f t="shared" si="80"/>
        <v>1</v>
      </c>
      <c r="V93" s="28"/>
      <c r="W93" s="2"/>
    </row>
    <row r="94" spans="1:23" ht="20.100000000000001" customHeight="1" x14ac:dyDescent="0.15">
      <c r="A94" s="36"/>
      <c r="B94" s="5" t="s">
        <v>52</v>
      </c>
      <c r="C94" s="29">
        <f t="shared" si="74"/>
        <v>31</v>
      </c>
      <c r="D94" s="29">
        <f t="shared" si="63"/>
        <v>62</v>
      </c>
      <c r="E94" s="5">
        <f>F94+G94</f>
        <v>58</v>
      </c>
      <c r="F94" s="5">
        <v>29</v>
      </c>
      <c r="G94" s="5">
        <v>29</v>
      </c>
      <c r="H94" s="25">
        <f t="shared" si="75"/>
        <v>4</v>
      </c>
      <c r="I94" s="25">
        <v>2</v>
      </c>
      <c r="J94" s="26">
        <v>2</v>
      </c>
      <c r="K94" s="29">
        <f t="shared" si="76"/>
        <v>16</v>
      </c>
      <c r="L94" s="29">
        <f t="shared" si="77"/>
        <v>32</v>
      </c>
      <c r="M94" s="5">
        <f>N94+O94</f>
        <v>16</v>
      </c>
      <c r="N94" s="5">
        <v>8</v>
      </c>
      <c r="O94" s="5">
        <v>8</v>
      </c>
      <c r="P94" s="26">
        <f>Q94+R94</f>
        <v>16</v>
      </c>
      <c r="Q94" s="26">
        <v>8</v>
      </c>
      <c r="R94" s="26">
        <v>8</v>
      </c>
      <c r="S94" s="26">
        <f t="shared" si="78"/>
        <v>20</v>
      </c>
      <c r="T94" s="26">
        <f t="shared" si="79"/>
        <v>10</v>
      </c>
      <c r="U94" s="26">
        <f t="shared" si="80"/>
        <v>10</v>
      </c>
      <c r="V94" s="28"/>
      <c r="W94" s="2"/>
    </row>
    <row r="95" spans="1:23" ht="20.100000000000001" customHeight="1" x14ac:dyDescent="0.15">
      <c r="A95" s="33" t="s">
        <v>51</v>
      </c>
      <c r="B95" s="9" t="s">
        <v>50</v>
      </c>
      <c r="C95" s="9">
        <f>SUM(C96:C102)</f>
        <v>72</v>
      </c>
      <c r="D95" s="9">
        <f t="shared" ref="D95:M95" si="81">SUM(D96:D102)</f>
        <v>144</v>
      </c>
      <c r="E95" s="9">
        <f t="shared" si="81"/>
        <v>132</v>
      </c>
      <c r="F95" s="9">
        <f t="shared" si="81"/>
        <v>66</v>
      </c>
      <c r="G95" s="9">
        <f t="shared" si="81"/>
        <v>66</v>
      </c>
      <c r="H95" s="9">
        <f t="shared" si="81"/>
        <v>12</v>
      </c>
      <c r="I95" s="9">
        <v>6</v>
      </c>
      <c r="J95" s="9">
        <v>6</v>
      </c>
      <c r="K95" s="9">
        <f t="shared" si="81"/>
        <v>20</v>
      </c>
      <c r="L95" s="9">
        <f t="shared" si="81"/>
        <v>40</v>
      </c>
      <c r="M95" s="9">
        <f t="shared" si="81"/>
        <v>20</v>
      </c>
      <c r="N95" s="9">
        <f t="shared" ref="N95:P95" si="82">SUM(N96:N102)</f>
        <v>10</v>
      </c>
      <c r="O95" s="9">
        <f t="shared" si="82"/>
        <v>10</v>
      </c>
      <c r="P95" s="9">
        <f t="shared" si="82"/>
        <v>20</v>
      </c>
      <c r="Q95" s="9">
        <v>10</v>
      </c>
      <c r="R95" s="9">
        <v>10</v>
      </c>
      <c r="S95" s="9">
        <f t="shared" ref="S95:U95" si="83">SUM(S96:S102)</f>
        <v>32</v>
      </c>
      <c r="T95" s="9">
        <f t="shared" si="83"/>
        <v>16</v>
      </c>
      <c r="U95" s="9">
        <f t="shared" si="83"/>
        <v>16</v>
      </c>
      <c r="V95" s="9"/>
      <c r="W95" s="2"/>
    </row>
    <row r="96" spans="1:23" ht="20.100000000000001" customHeight="1" x14ac:dyDescent="0.15">
      <c r="A96" s="34"/>
      <c r="B96" s="5" t="s">
        <v>149</v>
      </c>
      <c r="C96" s="29">
        <f t="shared" ref="C96:C102" si="84">D96/2</f>
        <v>1</v>
      </c>
      <c r="D96" s="29">
        <f t="shared" si="63"/>
        <v>2</v>
      </c>
      <c r="E96" s="5">
        <f t="shared" ref="E96:E102" si="85">F96+G96</f>
        <v>2</v>
      </c>
      <c r="F96" s="5">
        <v>1</v>
      </c>
      <c r="G96" s="5">
        <v>1</v>
      </c>
      <c r="H96" s="25"/>
      <c r="I96" s="25"/>
      <c r="J96" s="26"/>
      <c r="K96" s="29">
        <f t="shared" ref="K96:K102" si="86">L96/2</f>
        <v>0</v>
      </c>
      <c r="L96" s="29">
        <f t="shared" ref="L96:L102" si="87">M96+P96</f>
        <v>0</v>
      </c>
      <c r="M96" s="5"/>
      <c r="N96" s="5"/>
      <c r="O96" s="5"/>
      <c r="P96" s="24"/>
      <c r="Q96" s="24"/>
      <c r="R96" s="24"/>
      <c r="S96" s="26">
        <f t="shared" ref="S96:S102" si="88">T96+U96</f>
        <v>0</v>
      </c>
      <c r="T96" s="26">
        <f t="shared" ref="T96:T102" si="89">I96+Q96</f>
        <v>0</v>
      </c>
      <c r="U96" s="26">
        <f t="shared" ref="U96:U102" si="90">J96+R96</f>
        <v>0</v>
      </c>
      <c r="V96" s="28"/>
      <c r="W96" s="2"/>
    </row>
    <row r="97" spans="1:23" ht="20.100000000000001" customHeight="1" x14ac:dyDescent="0.15">
      <c r="A97" s="34"/>
      <c r="B97" s="5" t="s">
        <v>47</v>
      </c>
      <c r="C97" s="29">
        <f t="shared" si="84"/>
        <v>8</v>
      </c>
      <c r="D97" s="29">
        <f t="shared" si="63"/>
        <v>16</v>
      </c>
      <c r="E97" s="5">
        <f>F97+G97</f>
        <v>14</v>
      </c>
      <c r="F97" s="5">
        <v>7</v>
      </c>
      <c r="G97" s="5">
        <v>7</v>
      </c>
      <c r="H97" s="25">
        <f t="shared" ref="H97:H102" si="91">I97+J97</f>
        <v>2</v>
      </c>
      <c r="I97" s="25">
        <v>1</v>
      </c>
      <c r="J97" s="26">
        <v>1</v>
      </c>
      <c r="K97" s="29">
        <f t="shared" si="86"/>
        <v>0</v>
      </c>
      <c r="L97" s="29">
        <f t="shared" si="87"/>
        <v>0</v>
      </c>
      <c r="M97" s="5"/>
      <c r="N97" s="5"/>
      <c r="O97" s="5"/>
      <c r="P97" s="24"/>
      <c r="Q97" s="24"/>
      <c r="R97" s="24"/>
      <c r="S97" s="26">
        <f t="shared" si="88"/>
        <v>2</v>
      </c>
      <c r="T97" s="26">
        <f t="shared" si="89"/>
        <v>1</v>
      </c>
      <c r="U97" s="26">
        <f t="shared" si="90"/>
        <v>1</v>
      </c>
      <c r="V97" s="28"/>
      <c r="W97" s="2"/>
    </row>
    <row r="98" spans="1:23" ht="20.100000000000001" customHeight="1" x14ac:dyDescent="0.15">
      <c r="A98" s="34"/>
      <c r="B98" s="5" t="s">
        <v>46</v>
      </c>
      <c r="C98" s="29">
        <f t="shared" si="84"/>
        <v>12</v>
      </c>
      <c r="D98" s="29">
        <f t="shared" si="63"/>
        <v>24</v>
      </c>
      <c r="E98" s="5">
        <f>F98+G98</f>
        <v>22</v>
      </c>
      <c r="F98" s="5">
        <v>11</v>
      </c>
      <c r="G98" s="5">
        <v>11</v>
      </c>
      <c r="H98" s="25">
        <f t="shared" si="91"/>
        <v>2</v>
      </c>
      <c r="I98" s="25">
        <v>1</v>
      </c>
      <c r="J98" s="26">
        <v>1</v>
      </c>
      <c r="K98" s="29">
        <f t="shared" si="86"/>
        <v>0</v>
      </c>
      <c r="L98" s="29">
        <f t="shared" si="87"/>
        <v>0</v>
      </c>
      <c r="M98" s="5"/>
      <c r="N98" s="5"/>
      <c r="O98" s="5"/>
      <c r="P98" s="24"/>
      <c r="Q98" s="24"/>
      <c r="R98" s="24"/>
      <c r="S98" s="26">
        <f t="shared" si="88"/>
        <v>2</v>
      </c>
      <c r="T98" s="26">
        <f t="shared" si="89"/>
        <v>1</v>
      </c>
      <c r="U98" s="26">
        <f t="shared" si="90"/>
        <v>1</v>
      </c>
      <c r="V98" s="28"/>
      <c r="W98" s="2"/>
    </row>
    <row r="99" spans="1:23" ht="20.100000000000001" customHeight="1" x14ac:dyDescent="0.15">
      <c r="A99" s="34"/>
      <c r="B99" s="5" t="s">
        <v>49</v>
      </c>
      <c r="C99" s="29">
        <f t="shared" si="84"/>
        <v>11</v>
      </c>
      <c r="D99" s="29">
        <f t="shared" si="63"/>
        <v>22</v>
      </c>
      <c r="E99" s="5">
        <f t="shared" si="85"/>
        <v>20</v>
      </c>
      <c r="F99" s="5">
        <v>10</v>
      </c>
      <c r="G99" s="5">
        <v>10</v>
      </c>
      <c r="H99" s="25">
        <f t="shared" si="91"/>
        <v>2</v>
      </c>
      <c r="I99" s="25">
        <v>1</v>
      </c>
      <c r="J99" s="26">
        <v>1</v>
      </c>
      <c r="K99" s="29">
        <f t="shared" si="86"/>
        <v>0</v>
      </c>
      <c r="L99" s="29">
        <f t="shared" si="87"/>
        <v>0</v>
      </c>
      <c r="M99" s="5"/>
      <c r="N99" s="5"/>
      <c r="O99" s="5"/>
      <c r="P99" s="24"/>
      <c r="Q99" s="24"/>
      <c r="R99" s="24"/>
      <c r="S99" s="26">
        <f t="shared" si="88"/>
        <v>2</v>
      </c>
      <c r="T99" s="26">
        <f t="shared" si="89"/>
        <v>1</v>
      </c>
      <c r="U99" s="26">
        <f t="shared" si="90"/>
        <v>1</v>
      </c>
      <c r="V99" s="28"/>
      <c r="W99" s="2"/>
    </row>
    <row r="100" spans="1:23" ht="20.100000000000001" customHeight="1" x14ac:dyDescent="0.15">
      <c r="A100" s="34"/>
      <c r="B100" s="5" t="s">
        <v>48</v>
      </c>
      <c r="C100" s="29">
        <f t="shared" si="84"/>
        <v>15</v>
      </c>
      <c r="D100" s="29">
        <f t="shared" si="63"/>
        <v>30</v>
      </c>
      <c r="E100" s="5">
        <f t="shared" si="85"/>
        <v>28</v>
      </c>
      <c r="F100" s="5">
        <v>14</v>
      </c>
      <c r="G100" s="5">
        <v>14</v>
      </c>
      <c r="H100" s="25">
        <f t="shared" si="91"/>
        <v>2</v>
      </c>
      <c r="I100" s="25">
        <v>1</v>
      </c>
      <c r="J100" s="26">
        <v>1</v>
      </c>
      <c r="K100" s="29">
        <f t="shared" si="86"/>
        <v>0</v>
      </c>
      <c r="L100" s="29">
        <f t="shared" si="87"/>
        <v>0</v>
      </c>
      <c r="M100" s="5"/>
      <c r="N100" s="5"/>
      <c r="O100" s="5"/>
      <c r="P100" s="24"/>
      <c r="Q100" s="24"/>
      <c r="R100" s="24"/>
      <c r="S100" s="26">
        <f t="shared" si="88"/>
        <v>2</v>
      </c>
      <c r="T100" s="26">
        <f t="shared" si="89"/>
        <v>1</v>
      </c>
      <c r="U100" s="26">
        <f t="shared" si="90"/>
        <v>1</v>
      </c>
      <c r="V100" s="28"/>
      <c r="W100" s="2"/>
    </row>
    <row r="101" spans="1:23" ht="20.100000000000001" customHeight="1" x14ac:dyDescent="0.15">
      <c r="A101" s="34"/>
      <c r="B101" s="5" t="s">
        <v>45</v>
      </c>
      <c r="C101" s="29">
        <f t="shared" si="84"/>
        <v>11</v>
      </c>
      <c r="D101" s="29">
        <f t="shared" si="63"/>
        <v>22</v>
      </c>
      <c r="E101" s="5">
        <f t="shared" si="85"/>
        <v>20</v>
      </c>
      <c r="F101" s="5">
        <v>10</v>
      </c>
      <c r="G101" s="5">
        <v>10</v>
      </c>
      <c r="H101" s="25">
        <f t="shared" si="91"/>
        <v>2</v>
      </c>
      <c r="I101" s="25">
        <v>1</v>
      </c>
      <c r="J101" s="26">
        <v>1</v>
      </c>
      <c r="K101" s="29">
        <f t="shared" si="86"/>
        <v>0</v>
      </c>
      <c r="L101" s="29">
        <f t="shared" si="87"/>
        <v>0</v>
      </c>
      <c r="M101" s="5"/>
      <c r="N101" s="5"/>
      <c r="O101" s="5"/>
      <c r="P101" s="24"/>
      <c r="Q101" s="24"/>
      <c r="R101" s="24"/>
      <c r="S101" s="26">
        <f t="shared" si="88"/>
        <v>2</v>
      </c>
      <c r="T101" s="26">
        <f t="shared" si="89"/>
        <v>1</v>
      </c>
      <c r="U101" s="26">
        <f t="shared" si="90"/>
        <v>1</v>
      </c>
      <c r="V101" s="28"/>
      <c r="W101" s="2"/>
    </row>
    <row r="102" spans="1:23" ht="20.100000000000001" customHeight="1" x14ac:dyDescent="0.15">
      <c r="A102" s="35"/>
      <c r="B102" s="5" t="s">
        <v>44</v>
      </c>
      <c r="C102" s="29">
        <f t="shared" si="84"/>
        <v>14</v>
      </c>
      <c r="D102" s="29">
        <f t="shared" si="63"/>
        <v>28</v>
      </c>
      <c r="E102" s="5">
        <f t="shared" si="85"/>
        <v>26</v>
      </c>
      <c r="F102" s="5">
        <v>13</v>
      </c>
      <c r="G102" s="5">
        <v>13</v>
      </c>
      <c r="H102" s="25">
        <f t="shared" si="91"/>
        <v>2</v>
      </c>
      <c r="I102" s="25">
        <v>1</v>
      </c>
      <c r="J102" s="26">
        <v>1</v>
      </c>
      <c r="K102" s="29">
        <f t="shared" si="86"/>
        <v>20</v>
      </c>
      <c r="L102" s="29">
        <f t="shared" si="87"/>
        <v>40</v>
      </c>
      <c r="M102" s="5">
        <f>N102+O102</f>
        <v>20</v>
      </c>
      <c r="N102" s="11">
        <f>5+5</f>
        <v>10</v>
      </c>
      <c r="O102" s="11">
        <f>15-5</f>
        <v>10</v>
      </c>
      <c r="P102" s="26">
        <f>Q102+R102</f>
        <v>20</v>
      </c>
      <c r="Q102" s="26">
        <v>10</v>
      </c>
      <c r="R102" s="26">
        <v>10</v>
      </c>
      <c r="S102" s="26">
        <f t="shared" si="88"/>
        <v>22</v>
      </c>
      <c r="T102" s="26">
        <f t="shared" si="89"/>
        <v>11</v>
      </c>
      <c r="U102" s="26">
        <f t="shared" si="90"/>
        <v>11</v>
      </c>
      <c r="V102" s="28"/>
      <c r="W102" s="2"/>
    </row>
    <row r="103" spans="1:23" ht="20.100000000000001" customHeight="1" x14ac:dyDescent="0.15">
      <c r="A103" s="33" t="s">
        <v>43</v>
      </c>
      <c r="B103" s="9" t="s">
        <v>42</v>
      </c>
      <c r="C103" s="9">
        <f>SUM(C104:C114)</f>
        <v>28</v>
      </c>
      <c r="D103" s="9">
        <f t="shared" ref="D103:L103" si="92">SUM(D104:D114)</f>
        <v>56</v>
      </c>
      <c r="E103" s="9">
        <f t="shared" si="92"/>
        <v>38</v>
      </c>
      <c r="F103" s="9">
        <f t="shared" si="92"/>
        <v>19</v>
      </c>
      <c r="G103" s="9">
        <f t="shared" si="92"/>
        <v>19</v>
      </c>
      <c r="H103" s="9">
        <f t="shared" si="92"/>
        <v>18</v>
      </c>
      <c r="I103" s="9">
        <v>9</v>
      </c>
      <c r="J103" s="9">
        <v>9</v>
      </c>
      <c r="K103" s="9">
        <f t="shared" si="92"/>
        <v>26</v>
      </c>
      <c r="L103" s="9">
        <f t="shared" si="92"/>
        <v>52</v>
      </c>
      <c r="M103" s="9">
        <f t="shared" ref="M103:P103" si="93">SUM(M104:M114)</f>
        <v>26</v>
      </c>
      <c r="N103" s="9">
        <f t="shared" si="93"/>
        <v>9</v>
      </c>
      <c r="O103" s="9">
        <f t="shared" si="93"/>
        <v>17</v>
      </c>
      <c r="P103" s="9">
        <f t="shared" si="93"/>
        <v>26</v>
      </c>
      <c r="Q103" s="9">
        <v>14</v>
      </c>
      <c r="R103" s="9">
        <v>12</v>
      </c>
      <c r="S103" s="9">
        <f t="shared" ref="S103:U103" si="94">SUM(S104:S114)</f>
        <v>44</v>
      </c>
      <c r="T103" s="9">
        <f t="shared" si="94"/>
        <v>23</v>
      </c>
      <c r="U103" s="9">
        <f t="shared" si="94"/>
        <v>21</v>
      </c>
      <c r="V103" s="4"/>
      <c r="W103" s="2"/>
    </row>
    <row r="104" spans="1:23" ht="20.100000000000001" customHeight="1" x14ac:dyDescent="0.15">
      <c r="A104" s="34"/>
      <c r="B104" s="16" t="s">
        <v>155</v>
      </c>
      <c r="C104" s="29">
        <f t="shared" ref="C104:C114" si="95">D104/2</f>
        <v>4</v>
      </c>
      <c r="D104" s="29">
        <f t="shared" si="63"/>
        <v>8</v>
      </c>
      <c r="E104" s="16">
        <v>4</v>
      </c>
      <c r="F104" s="16">
        <v>2</v>
      </c>
      <c r="G104" s="16">
        <v>2</v>
      </c>
      <c r="H104" s="24">
        <v>4</v>
      </c>
      <c r="I104" s="24">
        <v>2</v>
      </c>
      <c r="J104" s="24">
        <v>2</v>
      </c>
      <c r="K104" s="29">
        <f t="shared" ref="K104:K114" si="96">L104/2</f>
        <v>0</v>
      </c>
      <c r="L104" s="29">
        <f t="shared" ref="L104:L114" si="97">M104+P104</f>
        <v>0</v>
      </c>
      <c r="M104" s="16"/>
      <c r="N104" s="16"/>
      <c r="O104" s="16"/>
      <c r="P104" s="24"/>
      <c r="Q104" s="24"/>
      <c r="R104" s="24"/>
      <c r="S104" s="26">
        <f t="shared" ref="S104:S114" si="98">T104+U104</f>
        <v>4</v>
      </c>
      <c r="T104" s="26">
        <f t="shared" ref="T104:T114" si="99">I104+Q104</f>
        <v>2</v>
      </c>
      <c r="U104" s="26">
        <f t="shared" ref="U104:U114" si="100">J104+R104</f>
        <v>2</v>
      </c>
      <c r="V104" s="28"/>
      <c r="W104" s="2"/>
    </row>
    <row r="105" spans="1:23" ht="20.100000000000001" customHeight="1" x14ac:dyDescent="0.15">
      <c r="A105" s="34"/>
      <c r="B105" s="5" t="s">
        <v>41</v>
      </c>
      <c r="C105" s="29">
        <f t="shared" si="95"/>
        <v>4</v>
      </c>
      <c r="D105" s="29">
        <f t="shared" si="63"/>
        <v>8</v>
      </c>
      <c r="E105" s="5">
        <f t="shared" ref="E105:E108" si="101">F105+G105</f>
        <v>6</v>
      </c>
      <c r="F105" s="5">
        <v>3</v>
      </c>
      <c r="G105" s="5">
        <v>3</v>
      </c>
      <c r="H105" s="25">
        <f t="shared" ref="H105:H114" si="102">I105+J105</f>
        <v>2</v>
      </c>
      <c r="I105" s="25">
        <v>1</v>
      </c>
      <c r="J105" s="26">
        <v>1</v>
      </c>
      <c r="K105" s="29">
        <f t="shared" si="96"/>
        <v>0</v>
      </c>
      <c r="L105" s="29">
        <f t="shared" si="97"/>
        <v>0</v>
      </c>
      <c r="M105" s="5"/>
      <c r="N105" s="5"/>
      <c r="O105" s="5"/>
      <c r="P105" s="24"/>
      <c r="Q105" s="24"/>
      <c r="R105" s="24"/>
      <c r="S105" s="26">
        <f t="shared" si="98"/>
        <v>2</v>
      </c>
      <c r="T105" s="26">
        <f t="shared" si="99"/>
        <v>1</v>
      </c>
      <c r="U105" s="26">
        <f t="shared" si="100"/>
        <v>1</v>
      </c>
      <c r="V105" s="28"/>
      <c r="W105" s="2"/>
    </row>
    <row r="106" spans="1:23" ht="20.100000000000001" customHeight="1" x14ac:dyDescent="0.15">
      <c r="A106" s="34"/>
      <c r="B106" s="5" t="s">
        <v>33</v>
      </c>
      <c r="C106" s="29">
        <f t="shared" si="95"/>
        <v>2</v>
      </c>
      <c r="D106" s="29">
        <f t="shared" si="63"/>
        <v>4</v>
      </c>
      <c r="E106" s="5">
        <f t="shared" si="101"/>
        <v>2</v>
      </c>
      <c r="F106" s="5">
        <v>1</v>
      </c>
      <c r="G106" s="5">
        <v>1</v>
      </c>
      <c r="H106" s="25">
        <f t="shared" si="102"/>
        <v>2</v>
      </c>
      <c r="I106" s="25">
        <v>1</v>
      </c>
      <c r="J106" s="26">
        <v>1</v>
      </c>
      <c r="K106" s="29">
        <f t="shared" si="96"/>
        <v>0</v>
      </c>
      <c r="L106" s="29">
        <f t="shared" si="97"/>
        <v>0</v>
      </c>
      <c r="M106" s="5"/>
      <c r="N106" s="5"/>
      <c r="O106" s="5"/>
      <c r="P106" s="24"/>
      <c r="Q106" s="24"/>
      <c r="R106" s="24"/>
      <c r="S106" s="26">
        <f t="shared" si="98"/>
        <v>2</v>
      </c>
      <c r="T106" s="26">
        <f t="shared" si="99"/>
        <v>1</v>
      </c>
      <c r="U106" s="26">
        <f t="shared" si="100"/>
        <v>1</v>
      </c>
      <c r="V106" s="28"/>
      <c r="W106" s="2"/>
    </row>
    <row r="107" spans="1:23" ht="20.100000000000001" customHeight="1" x14ac:dyDescent="0.15">
      <c r="A107" s="34"/>
      <c r="B107" s="5" t="s">
        <v>40</v>
      </c>
      <c r="C107" s="29">
        <f t="shared" si="95"/>
        <v>3</v>
      </c>
      <c r="D107" s="29">
        <f t="shared" si="63"/>
        <v>6</v>
      </c>
      <c r="E107" s="5">
        <f t="shared" si="101"/>
        <v>4</v>
      </c>
      <c r="F107" s="5">
        <v>2</v>
      </c>
      <c r="G107" s="5">
        <v>2</v>
      </c>
      <c r="H107" s="25">
        <f t="shared" si="102"/>
        <v>2</v>
      </c>
      <c r="I107" s="25">
        <v>1</v>
      </c>
      <c r="J107" s="26">
        <v>1</v>
      </c>
      <c r="K107" s="29">
        <f t="shared" si="96"/>
        <v>0</v>
      </c>
      <c r="L107" s="29">
        <f t="shared" si="97"/>
        <v>0</v>
      </c>
      <c r="M107" s="5"/>
      <c r="N107" s="5"/>
      <c r="O107" s="5"/>
      <c r="P107" s="24"/>
      <c r="Q107" s="24"/>
      <c r="R107" s="24"/>
      <c r="S107" s="26">
        <f t="shared" si="98"/>
        <v>2</v>
      </c>
      <c r="T107" s="26">
        <f t="shared" si="99"/>
        <v>1</v>
      </c>
      <c r="U107" s="26">
        <f t="shared" si="100"/>
        <v>1</v>
      </c>
      <c r="V107" s="28"/>
      <c r="W107" s="2"/>
    </row>
    <row r="108" spans="1:23" ht="20.100000000000001" customHeight="1" x14ac:dyDescent="0.15">
      <c r="A108" s="34"/>
      <c r="B108" s="5" t="s">
        <v>39</v>
      </c>
      <c r="C108" s="29">
        <f t="shared" si="95"/>
        <v>3</v>
      </c>
      <c r="D108" s="29">
        <f t="shared" si="63"/>
        <v>6</v>
      </c>
      <c r="E108" s="5">
        <f t="shared" si="101"/>
        <v>4</v>
      </c>
      <c r="F108" s="5">
        <v>2</v>
      </c>
      <c r="G108" s="5">
        <v>2</v>
      </c>
      <c r="H108" s="25">
        <f t="shared" si="102"/>
        <v>2</v>
      </c>
      <c r="I108" s="25">
        <v>1</v>
      </c>
      <c r="J108" s="26">
        <v>1</v>
      </c>
      <c r="K108" s="29">
        <f t="shared" si="96"/>
        <v>0</v>
      </c>
      <c r="L108" s="29">
        <f t="shared" si="97"/>
        <v>0</v>
      </c>
      <c r="M108" s="5"/>
      <c r="N108" s="5"/>
      <c r="O108" s="5"/>
      <c r="P108" s="24"/>
      <c r="Q108" s="24"/>
      <c r="R108" s="24"/>
      <c r="S108" s="26">
        <f t="shared" si="98"/>
        <v>2</v>
      </c>
      <c r="T108" s="26">
        <f t="shared" si="99"/>
        <v>1</v>
      </c>
      <c r="U108" s="26">
        <f t="shared" si="100"/>
        <v>1</v>
      </c>
      <c r="V108" s="28"/>
      <c r="W108" s="2"/>
    </row>
    <row r="109" spans="1:23" ht="20.100000000000001" customHeight="1" x14ac:dyDescent="0.15">
      <c r="A109" s="34"/>
      <c r="B109" s="5" t="s">
        <v>38</v>
      </c>
      <c r="C109" s="29">
        <f t="shared" si="95"/>
        <v>0</v>
      </c>
      <c r="D109" s="29">
        <f t="shared" si="63"/>
        <v>0</v>
      </c>
      <c r="E109" s="5"/>
      <c r="F109" s="5"/>
      <c r="G109" s="5"/>
      <c r="H109" s="25"/>
      <c r="I109" s="25"/>
      <c r="J109" s="26"/>
      <c r="K109" s="29">
        <f t="shared" si="96"/>
        <v>11</v>
      </c>
      <c r="L109" s="29">
        <f t="shared" si="97"/>
        <v>22</v>
      </c>
      <c r="M109" s="5">
        <f>N109+O109</f>
        <v>11</v>
      </c>
      <c r="N109" s="5">
        <v>5</v>
      </c>
      <c r="O109" s="5">
        <v>6</v>
      </c>
      <c r="P109" s="26">
        <f t="shared" ref="P109:P111" si="103">Q109+R109</f>
        <v>11</v>
      </c>
      <c r="Q109" s="26">
        <v>6</v>
      </c>
      <c r="R109" s="26">
        <v>5</v>
      </c>
      <c r="S109" s="26">
        <f t="shared" si="98"/>
        <v>11</v>
      </c>
      <c r="T109" s="26">
        <f t="shared" si="99"/>
        <v>6</v>
      </c>
      <c r="U109" s="26">
        <f t="shared" si="100"/>
        <v>5</v>
      </c>
      <c r="V109" s="28"/>
      <c r="W109" s="2"/>
    </row>
    <row r="110" spans="1:23" ht="20.100000000000001" customHeight="1" x14ac:dyDescent="0.15">
      <c r="A110" s="34"/>
      <c r="B110" s="5" t="s">
        <v>37</v>
      </c>
      <c r="C110" s="29">
        <f t="shared" si="95"/>
        <v>0</v>
      </c>
      <c r="D110" s="29">
        <f t="shared" si="63"/>
        <v>0</v>
      </c>
      <c r="E110" s="5"/>
      <c r="F110" s="5"/>
      <c r="G110" s="5"/>
      <c r="H110" s="25"/>
      <c r="I110" s="25"/>
      <c r="J110" s="26"/>
      <c r="K110" s="29">
        <f t="shared" si="96"/>
        <v>14</v>
      </c>
      <c r="L110" s="29">
        <f t="shared" si="97"/>
        <v>28</v>
      </c>
      <c r="M110" s="5">
        <f>N110+O110</f>
        <v>14</v>
      </c>
      <c r="N110" s="5">
        <v>4</v>
      </c>
      <c r="O110" s="5">
        <v>10</v>
      </c>
      <c r="P110" s="26">
        <f t="shared" si="103"/>
        <v>14</v>
      </c>
      <c r="Q110" s="26">
        <v>7</v>
      </c>
      <c r="R110" s="26">
        <v>7</v>
      </c>
      <c r="S110" s="26">
        <f t="shared" si="98"/>
        <v>14</v>
      </c>
      <c r="T110" s="26">
        <f t="shared" si="99"/>
        <v>7</v>
      </c>
      <c r="U110" s="26">
        <f t="shared" si="100"/>
        <v>7</v>
      </c>
      <c r="V110" s="28"/>
      <c r="W110" s="2"/>
    </row>
    <row r="111" spans="1:23" ht="20.100000000000001" customHeight="1" x14ac:dyDescent="0.15">
      <c r="A111" s="34"/>
      <c r="B111" s="5" t="s">
        <v>36</v>
      </c>
      <c r="C111" s="29">
        <f t="shared" si="95"/>
        <v>0</v>
      </c>
      <c r="D111" s="29">
        <f t="shared" si="63"/>
        <v>0</v>
      </c>
      <c r="E111" s="5"/>
      <c r="F111" s="5"/>
      <c r="G111" s="5"/>
      <c r="H111" s="25"/>
      <c r="I111" s="25"/>
      <c r="J111" s="26"/>
      <c r="K111" s="29">
        <f t="shared" si="96"/>
        <v>1</v>
      </c>
      <c r="L111" s="29">
        <f t="shared" si="97"/>
        <v>2</v>
      </c>
      <c r="M111" s="5">
        <f>N111+O111</f>
        <v>1</v>
      </c>
      <c r="N111" s="5"/>
      <c r="O111" s="5">
        <v>1</v>
      </c>
      <c r="P111" s="26">
        <f t="shared" si="103"/>
        <v>1</v>
      </c>
      <c r="Q111" s="26">
        <v>1</v>
      </c>
      <c r="R111" s="26">
        <v>0</v>
      </c>
      <c r="S111" s="26">
        <f t="shared" si="98"/>
        <v>1</v>
      </c>
      <c r="T111" s="26">
        <f t="shared" si="99"/>
        <v>1</v>
      </c>
      <c r="U111" s="26">
        <f t="shared" si="100"/>
        <v>0</v>
      </c>
      <c r="V111" s="28"/>
      <c r="W111" s="2"/>
    </row>
    <row r="112" spans="1:23" ht="20.100000000000001" customHeight="1" x14ac:dyDescent="0.15">
      <c r="A112" s="34"/>
      <c r="B112" s="5" t="s">
        <v>35</v>
      </c>
      <c r="C112" s="29">
        <f t="shared" si="95"/>
        <v>5</v>
      </c>
      <c r="D112" s="29">
        <f t="shared" si="63"/>
        <v>10</v>
      </c>
      <c r="E112" s="5">
        <f>F112+G112</f>
        <v>8</v>
      </c>
      <c r="F112" s="5">
        <v>4</v>
      </c>
      <c r="G112" s="5">
        <v>4</v>
      </c>
      <c r="H112" s="25">
        <f t="shared" si="102"/>
        <v>2</v>
      </c>
      <c r="I112" s="25">
        <v>1</v>
      </c>
      <c r="J112" s="26">
        <v>1</v>
      </c>
      <c r="K112" s="29">
        <f t="shared" si="96"/>
        <v>0</v>
      </c>
      <c r="L112" s="29">
        <f t="shared" si="97"/>
        <v>0</v>
      </c>
      <c r="M112" s="5"/>
      <c r="N112" s="5"/>
      <c r="O112" s="5"/>
      <c r="P112" s="24"/>
      <c r="Q112" s="24"/>
      <c r="R112" s="24"/>
      <c r="S112" s="26">
        <f t="shared" si="98"/>
        <v>2</v>
      </c>
      <c r="T112" s="26">
        <f t="shared" si="99"/>
        <v>1</v>
      </c>
      <c r="U112" s="26">
        <f t="shared" si="100"/>
        <v>1</v>
      </c>
      <c r="V112" s="28"/>
      <c r="W112" s="2"/>
    </row>
    <row r="113" spans="1:23" ht="20.100000000000001" customHeight="1" x14ac:dyDescent="0.15">
      <c r="A113" s="34"/>
      <c r="B113" s="5" t="s">
        <v>34</v>
      </c>
      <c r="C113" s="29">
        <f t="shared" si="95"/>
        <v>3</v>
      </c>
      <c r="D113" s="29">
        <f t="shared" si="63"/>
        <v>6</v>
      </c>
      <c r="E113" s="5">
        <f>F113+G113</f>
        <v>4</v>
      </c>
      <c r="F113" s="5">
        <v>2</v>
      </c>
      <c r="G113" s="5">
        <v>2</v>
      </c>
      <c r="H113" s="25">
        <f t="shared" si="102"/>
        <v>2</v>
      </c>
      <c r="I113" s="25">
        <v>1</v>
      </c>
      <c r="J113" s="26">
        <v>1</v>
      </c>
      <c r="K113" s="29">
        <f t="shared" si="96"/>
        <v>0</v>
      </c>
      <c r="L113" s="29">
        <f t="shared" si="97"/>
        <v>0</v>
      </c>
      <c r="M113" s="5"/>
      <c r="N113" s="5"/>
      <c r="O113" s="5"/>
      <c r="P113" s="24"/>
      <c r="Q113" s="24"/>
      <c r="R113" s="24"/>
      <c r="S113" s="26">
        <f t="shared" si="98"/>
        <v>2</v>
      </c>
      <c r="T113" s="26">
        <f t="shared" si="99"/>
        <v>1</v>
      </c>
      <c r="U113" s="26">
        <f t="shared" si="100"/>
        <v>1</v>
      </c>
      <c r="V113" s="28"/>
      <c r="W113" s="2"/>
    </row>
    <row r="114" spans="1:23" ht="20.100000000000001" customHeight="1" x14ac:dyDescent="0.15">
      <c r="A114" s="35"/>
      <c r="B114" s="5" t="s">
        <v>32</v>
      </c>
      <c r="C114" s="29">
        <f t="shared" si="95"/>
        <v>4</v>
      </c>
      <c r="D114" s="29">
        <f t="shared" si="63"/>
        <v>8</v>
      </c>
      <c r="E114" s="5">
        <f>F114+G114</f>
        <v>6</v>
      </c>
      <c r="F114" s="5">
        <v>3</v>
      </c>
      <c r="G114" s="5">
        <v>3</v>
      </c>
      <c r="H114" s="25">
        <f t="shared" si="102"/>
        <v>2</v>
      </c>
      <c r="I114" s="25">
        <v>1</v>
      </c>
      <c r="J114" s="26">
        <v>1</v>
      </c>
      <c r="K114" s="29">
        <f t="shared" si="96"/>
        <v>0</v>
      </c>
      <c r="L114" s="29">
        <f t="shared" si="97"/>
        <v>0</v>
      </c>
      <c r="M114" s="5"/>
      <c r="N114" s="5"/>
      <c r="O114" s="5"/>
      <c r="P114" s="24"/>
      <c r="Q114" s="24"/>
      <c r="R114" s="24"/>
      <c r="S114" s="26">
        <f t="shared" si="98"/>
        <v>2</v>
      </c>
      <c r="T114" s="26">
        <f t="shared" si="99"/>
        <v>1</v>
      </c>
      <c r="U114" s="26">
        <f t="shared" si="100"/>
        <v>1</v>
      </c>
      <c r="V114" s="28"/>
      <c r="W114" s="2"/>
    </row>
    <row r="115" spans="1:23" ht="20.100000000000001" customHeight="1" x14ac:dyDescent="0.15">
      <c r="A115" s="36" t="s">
        <v>31</v>
      </c>
      <c r="B115" s="9" t="s">
        <v>30</v>
      </c>
      <c r="C115" s="9">
        <f t="shared" ref="C115:U115" si="104">SUM(C116:C117)</f>
        <v>77</v>
      </c>
      <c r="D115" s="9">
        <f t="shared" si="104"/>
        <v>154</v>
      </c>
      <c r="E115" s="9">
        <f t="shared" si="104"/>
        <v>144</v>
      </c>
      <c r="F115" s="9">
        <f t="shared" si="104"/>
        <v>72</v>
      </c>
      <c r="G115" s="9">
        <f t="shared" si="104"/>
        <v>72</v>
      </c>
      <c r="H115" s="9">
        <f t="shared" si="104"/>
        <v>10</v>
      </c>
      <c r="I115" s="9">
        <v>5</v>
      </c>
      <c r="J115" s="9">
        <v>5</v>
      </c>
      <c r="K115" s="9">
        <f t="shared" si="104"/>
        <v>24</v>
      </c>
      <c r="L115" s="9">
        <f t="shared" si="104"/>
        <v>48</v>
      </c>
      <c r="M115" s="9">
        <f t="shared" si="104"/>
        <v>24</v>
      </c>
      <c r="N115" s="9">
        <f t="shared" si="104"/>
        <v>4</v>
      </c>
      <c r="O115" s="9">
        <f t="shared" si="104"/>
        <v>20</v>
      </c>
      <c r="P115" s="9">
        <f t="shared" si="104"/>
        <v>24</v>
      </c>
      <c r="Q115" s="9">
        <v>20</v>
      </c>
      <c r="R115" s="9">
        <v>4</v>
      </c>
      <c r="S115" s="9">
        <f t="shared" si="104"/>
        <v>34</v>
      </c>
      <c r="T115" s="9">
        <f t="shared" si="104"/>
        <v>25</v>
      </c>
      <c r="U115" s="9">
        <f t="shared" si="104"/>
        <v>9</v>
      </c>
      <c r="V115" s="4"/>
      <c r="W115" s="2"/>
    </row>
    <row r="116" spans="1:23" ht="20.100000000000001" customHeight="1" x14ac:dyDescent="0.15">
      <c r="A116" s="36"/>
      <c r="B116" s="5" t="s">
        <v>29</v>
      </c>
      <c r="C116" s="29">
        <f t="shared" ref="C116:C117" si="105">D116/2</f>
        <v>50</v>
      </c>
      <c r="D116" s="29">
        <f t="shared" si="63"/>
        <v>100</v>
      </c>
      <c r="E116" s="5">
        <f>F116+G116</f>
        <v>94</v>
      </c>
      <c r="F116" s="5">
        <v>47</v>
      </c>
      <c r="G116" s="5">
        <v>47</v>
      </c>
      <c r="H116" s="25">
        <f t="shared" ref="H116:H117" si="106">I116+J116</f>
        <v>6</v>
      </c>
      <c r="I116" s="25">
        <v>3</v>
      </c>
      <c r="J116" s="26">
        <v>3</v>
      </c>
      <c r="K116" s="29">
        <f t="shared" ref="K116:K117" si="107">L116/2</f>
        <v>0</v>
      </c>
      <c r="L116" s="29">
        <f t="shared" ref="L116:L117" si="108">M116+P116</f>
        <v>0</v>
      </c>
      <c r="M116" s="5"/>
      <c r="N116" s="5"/>
      <c r="O116" s="5"/>
      <c r="P116" s="24"/>
      <c r="Q116" s="24"/>
      <c r="R116" s="24"/>
      <c r="S116" s="26">
        <f t="shared" ref="S116:S117" si="109">T116+U116</f>
        <v>6</v>
      </c>
      <c r="T116" s="26">
        <f t="shared" ref="T116:T117" si="110">I116+Q116</f>
        <v>3</v>
      </c>
      <c r="U116" s="26">
        <f t="shared" ref="U116:U117" si="111">J116+R116</f>
        <v>3</v>
      </c>
      <c r="V116" s="28"/>
      <c r="W116" s="2"/>
    </row>
    <row r="117" spans="1:23" ht="20.100000000000001" customHeight="1" x14ac:dyDescent="0.15">
      <c r="A117" s="36"/>
      <c r="B117" s="5" t="s">
        <v>28</v>
      </c>
      <c r="C117" s="29">
        <f t="shared" si="105"/>
        <v>27</v>
      </c>
      <c r="D117" s="29">
        <f t="shared" si="63"/>
        <v>54</v>
      </c>
      <c r="E117" s="5">
        <f>F117+G117</f>
        <v>50</v>
      </c>
      <c r="F117" s="5">
        <v>25</v>
      </c>
      <c r="G117" s="5">
        <v>25</v>
      </c>
      <c r="H117" s="25">
        <f t="shared" si="106"/>
        <v>4</v>
      </c>
      <c r="I117" s="25">
        <v>2</v>
      </c>
      <c r="J117" s="26">
        <v>2</v>
      </c>
      <c r="K117" s="29">
        <f t="shared" si="107"/>
        <v>24</v>
      </c>
      <c r="L117" s="29">
        <f t="shared" si="108"/>
        <v>48</v>
      </c>
      <c r="M117" s="5">
        <f>N117+O117</f>
        <v>24</v>
      </c>
      <c r="N117" s="5">
        <v>4</v>
      </c>
      <c r="O117" s="5">
        <v>20</v>
      </c>
      <c r="P117" s="26">
        <f>Q117+R117</f>
        <v>24</v>
      </c>
      <c r="Q117" s="26">
        <v>20</v>
      </c>
      <c r="R117" s="26">
        <v>4</v>
      </c>
      <c r="S117" s="26">
        <f t="shared" si="109"/>
        <v>28</v>
      </c>
      <c r="T117" s="26">
        <f t="shared" si="110"/>
        <v>22</v>
      </c>
      <c r="U117" s="26">
        <f t="shared" si="111"/>
        <v>6</v>
      </c>
      <c r="V117" s="28"/>
      <c r="W117" s="2"/>
    </row>
    <row r="118" spans="1:23" ht="20.100000000000001" customHeight="1" x14ac:dyDescent="0.15">
      <c r="A118" s="36" t="s">
        <v>27</v>
      </c>
      <c r="B118" s="9" t="s">
        <v>26</v>
      </c>
      <c r="C118" s="9">
        <f t="shared" ref="C118:U118" si="112">SUM(C119:C128)</f>
        <v>86</v>
      </c>
      <c r="D118" s="9">
        <f t="shared" si="112"/>
        <v>172</v>
      </c>
      <c r="E118" s="9">
        <f t="shared" si="112"/>
        <v>158</v>
      </c>
      <c r="F118" s="9">
        <f t="shared" si="112"/>
        <v>79</v>
      </c>
      <c r="G118" s="9">
        <f t="shared" si="112"/>
        <v>79</v>
      </c>
      <c r="H118" s="9">
        <f t="shared" si="112"/>
        <v>14</v>
      </c>
      <c r="I118" s="9">
        <v>7</v>
      </c>
      <c r="J118" s="9">
        <v>7</v>
      </c>
      <c r="K118" s="9">
        <f t="shared" si="112"/>
        <v>107</v>
      </c>
      <c r="L118" s="9">
        <f t="shared" si="112"/>
        <v>214</v>
      </c>
      <c r="M118" s="9">
        <f t="shared" si="112"/>
        <v>107</v>
      </c>
      <c r="N118" s="9">
        <f t="shared" si="112"/>
        <v>49</v>
      </c>
      <c r="O118" s="9">
        <f t="shared" si="112"/>
        <v>58</v>
      </c>
      <c r="P118" s="9">
        <f t="shared" si="112"/>
        <v>107</v>
      </c>
      <c r="Q118" s="9">
        <v>91</v>
      </c>
      <c r="R118" s="9">
        <v>16</v>
      </c>
      <c r="S118" s="9">
        <f t="shared" si="112"/>
        <v>121</v>
      </c>
      <c r="T118" s="9">
        <f t="shared" si="112"/>
        <v>98</v>
      </c>
      <c r="U118" s="9">
        <f t="shared" si="112"/>
        <v>23</v>
      </c>
      <c r="V118" s="12"/>
      <c r="W118" s="2"/>
    </row>
    <row r="119" spans="1:23" ht="20.100000000000001" customHeight="1" x14ac:dyDescent="0.15">
      <c r="A119" s="36"/>
      <c r="B119" s="5" t="s">
        <v>150</v>
      </c>
      <c r="C119" s="29">
        <f t="shared" ref="C119:C128" si="113">D119/2</f>
        <v>24</v>
      </c>
      <c r="D119" s="29">
        <f t="shared" si="63"/>
        <v>48</v>
      </c>
      <c r="E119" s="5">
        <f>F119+G119</f>
        <v>44</v>
      </c>
      <c r="F119" s="5">
        <v>22</v>
      </c>
      <c r="G119" s="5">
        <v>22</v>
      </c>
      <c r="H119" s="25">
        <f t="shared" ref="H119:H128" si="114">I119+J119</f>
        <v>4</v>
      </c>
      <c r="I119" s="25">
        <v>2</v>
      </c>
      <c r="J119" s="26">
        <v>2</v>
      </c>
      <c r="K119" s="29">
        <f t="shared" ref="K119:K128" si="115">L119/2</f>
        <v>0</v>
      </c>
      <c r="L119" s="29">
        <f t="shared" ref="L119:L128" si="116">M119+P119</f>
        <v>0</v>
      </c>
      <c r="M119" s="5"/>
      <c r="N119" s="5"/>
      <c r="O119" s="5"/>
      <c r="P119" s="24"/>
      <c r="Q119" s="24"/>
      <c r="R119" s="24"/>
      <c r="S119" s="26">
        <f t="shared" ref="S119:S128" si="117">T119+U119</f>
        <v>4</v>
      </c>
      <c r="T119" s="26">
        <f t="shared" ref="T119:T128" si="118">I119+Q119</f>
        <v>2</v>
      </c>
      <c r="U119" s="26">
        <f t="shared" ref="U119:U128" si="119">J119+R119</f>
        <v>2</v>
      </c>
      <c r="V119" s="28"/>
      <c r="W119" s="2"/>
    </row>
    <row r="120" spans="1:23" ht="20.100000000000001" customHeight="1" x14ac:dyDescent="0.15">
      <c r="A120" s="36"/>
      <c r="B120" s="5" t="s">
        <v>25</v>
      </c>
      <c r="C120" s="29">
        <f t="shared" si="113"/>
        <v>21</v>
      </c>
      <c r="D120" s="29">
        <f t="shared" si="63"/>
        <v>42</v>
      </c>
      <c r="E120" s="5">
        <f>F120+G120</f>
        <v>38</v>
      </c>
      <c r="F120" s="5">
        <v>19</v>
      </c>
      <c r="G120" s="5">
        <v>19</v>
      </c>
      <c r="H120" s="25">
        <f t="shared" si="114"/>
        <v>4</v>
      </c>
      <c r="I120" s="25">
        <v>2</v>
      </c>
      <c r="J120" s="26">
        <v>2</v>
      </c>
      <c r="K120" s="29">
        <f t="shared" si="115"/>
        <v>0</v>
      </c>
      <c r="L120" s="29">
        <f t="shared" si="116"/>
        <v>0</v>
      </c>
      <c r="M120" s="5"/>
      <c r="N120" s="5"/>
      <c r="O120" s="5"/>
      <c r="P120" s="24"/>
      <c r="Q120" s="24"/>
      <c r="R120" s="24"/>
      <c r="S120" s="26">
        <f t="shared" si="117"/>
        <v>4</v>
      </c>
      <c r="T120" s="26">
        <f t="shared" si="118"/>
        <v>2</v>
      </c>
      <c r="U120" s="26">
        <f t="shared" si="119"/>
        <v>2</v>
      </c>
      <c r="V120" s="28"/>
      <c r="W120" s="2"/>
    </row>
    <row r="121" spans="1:23" ht="20.100000000000001" customHeight="1" x14ac:dyDescent="0.15">
      <c r="A121" s="36"/>
      <c r="B121" s="5" t="s">
        <v>24</v>
      </c>
      <c r="C121" s="29">
        <f t="shared" si="113"/>
        <v>0</v>
      </c>
      <c r="D121" s="29">
        <f t="shared" si="63"/>
        <v>0</v>
      </c>
      <c r="E121" s="5"/>
      <c r="F121" s="5"/>
      <c r="G121" s="5"/>
      <c r="H121" s="25"/>
      <c r="I121" s="25"/>
      <c r="J121" s="26"/>
      <c r="K121" s="29">
        <f t="shared" si="115"/>
        <v>42</v>
      </c>
      <c r="L121" s="29">
        <f t="shared" si="116"/>
        <v>84</v>
      </c>
      <c r="M121" s="5">
        <f t="shared" ref="M121:M127" si="120">N121+O121</f>
        <v>42</v>
      </c>
      <c r="N121" s="5">
        <v>20</v>
      </c>
      <c r="O121" s="5">
        <v>22</v>
      </c>
      <c r="P121" s="26">
        <f t="shared" ref="P121:P127" si="121">Q121+R121</f>
        <v>42</v>
      </c>
      <c r="Q121" s="26">
        <v>32</v>
      </c>
      <c r="R121" s="26">
        <v>10</v>
      </c>
      <c r="S121" s="26">
        <f t="shared" si="117"/>
        <v>42</v>
      </c>
      <c r="T121" s="26">
        <f t="shared" si="118"/>
        <v>32</v>
      </c>
      <c r="U121" s="26">
        <f t="shared" si="119"/>
        <v>10</v>
      </c>
      <c r="V121" s="28"/>
      <c r="W121" s="2"/>
    </row>
    <row r="122" spans="1:23" ht="20.100000000000001" customHeight="1" x14ac:dyDescent="0.15">
      <c r="A122" s="36"/>
      <c r="B122" s="5" t="s">
        <v>23</v>
      </c>
      <c r="C122" s="29">
        <f t="shared" si="113"/>
        <v>0</v>
      </c>
      <c r="D122" s="29">
        <f t="shared" si="63"/>
        <v>0</v>
      </c>
      <c r="E122" s="5"/>
      <c r="F122" s="5"/>
      <c r="G122" s="5"/>
      <c r="H122" s="25"/>
      <c r="I122" s="25"/>
      <c r="J122" s="26"/>
      <c r="K122" s="29">
        <f t="shared" si="115"/>
        <v>4</v>
      </c>
      <c r="L122" s="29">
        <f t="shared" si="116"/>
        <v>8</v>
      </c>
      <c r="M122" s="5">
        <f t="shared" si="120"/>
        <v>4</v>
      </c>
      <c r="N122" s="5">
        <v>2</v>
      </c>
      <c r="O122" s="5">
        <v>2</v>
      </c>
      <c r="P122" s="26">
        <f t="shared" si="121"/>
        <v>4</v>
      </c>
      <c r="Q122" s="26">
        <v>2</v>
      </c>
      <c r="R122" s="26">
        <v>2</v>
      </c>
      <c r="S122" s="26">
        <f t="shared" si="117"/>
        <v>4</v>
      </c>
      <c r="T122" s="26">
        <f t="shared" si="118"/>
        <v>2</v>
      </c>
      <c r="U122" s="26">
        <f t="shared" si="119"/>
        <v>2</v>
      </c>
      <c r="V122" s="28"/>
      <c r="W122" s="2"/>
    </row>
    <row r="123" spans="1:23" ht="20.100000000000001" customHeight="1" x14ac:dyDescent="0.15">
      <c r="A123" s="36"/>
      <c r="B123" s="5" t="s">
        <v>22</v>
      </c>
      <c r="C123" s="29">
        <f t="shared" si="113"/>
        <v>0</v>
      </c>
      <c r="D123" s="29">
        <f t="shared" si="63"/>
        <v>0</v>
      </c>
      <c r="E123" s="5"/>
      <c r="F123" s="5"/>
      <c r="G123" s="5"/>
      <c r="H123" s="25"/>
      <c r="I123" s="25"/>
      <c r="J123" s="26"/>
      <c r="K123" s="29">
        <f t="shared" si="115"/>
        <v>7</v>
      </c>
      <c r="L123" s="29">
        <f t="shared" si="116"/>
        <v>14</v>
      </c>
      <c r="M123" s="5">
        <f t="shared" si="120"/>
        <v>7</v>
      </c>
      <c r="N123" s="5">
        <v>3</v>
      </c>
      <c r="O123" s="5">
        <v>4</v>
      </c>
      <c r="P123" s="26">
        <f t="shared" si="121"/>
        <v>7</v>
      </c>
      <c r="Q123" s="26">
        <v>7</v>
      </c>
      <c r="R123" s="26">
        <v>0</v>
      </c>
      <c r="S123" s="26">
        <f t="shared" si="117"/>
        <v>7</v>
      </c>
      <c r="T123" s="26">
        <f t="shared" si="118"/>
        <v>7</v>
      </c>
      <c r="U123" s="26">
        <f t="shared" si="119"/>
        <v>0</v>
      </c>
      <c r="V123" s="28"/>
      <c r="W123" s="2"/>
    </row>
    <row r="124" spans="1:23" ht="20.100000000000001" customHeight="1" x14ac:dyDescent="0.15">
      <c r="A124" s="36"/>
      <c r="B124" s="5" t="s">
        <v>21</v>
      </c>
      <c r="C124" s="29">
        <f t="shared" si="113"/>
        <v>0</v>
      </c>
      <c r="D124" s="29">
        <f t="shared" si="63"/>
        <v>0</v>
      </c>
      <c r="E124" s="5"/>
      <c r="F124" s="5"/>
      <c r="G124" s="5"/>
      <c r="H124" s="25"/>
      <c r="I124" s="25"/>
      <c r="J124" s="26"/>
      <c r="K124" s="29">
        <f t="shared" si="115"/>
        <v>6</v>
      </c>
      <c r="L124" s="29">
        <f t="shared" si="116"/>
        <v>12</v>
      </c>
      <c r="M124" s="5">
        <f t="shared" si="120"/>
        <v>6</v>
      </c>
      <c r="N124" s="5">
        <v>2</v>
      </c>
      <c r="O124" s="5">
        <v>4</v>
      </c>
      <c r="P124" s="26">
        <f t="shared" si="121"/>
        <v>6</v>
      </c>
      <c r="Q124" s="26">
        <v>4</v>
      </c>
      <c r="R124" s="26">
        <v>2</v>
      </c>
      <c r="S124" s="26">
        <f t="shared" si="117"/>
        <v>6</v>
      </c>
      <c r="T124" s="26">
        <f t="shared" si="118"/>
        <v>4</v>
      </c>
      <c r="U124" s="26">
        <f t="shared" si="119"/>
        <v>2</v>
      </c>
      <c r="V124" s="28"/>
      <c r="W124" s="2"/>
    </row>
    <row r="125" spans="1:23" ht="20.100000000000001" customHeight="1" x14ac:dyDescent="0.15">
      <c r="A125" s="36"/>
      <c r="B125" s="5" t="s">
        <v>20</v>
      </c>
      <c r="C125" s="29">
        <f t="shared" si="113"/>
        <v>0</v>
      </c>
      <c r="D125" s="29">
        <f t="shared" si="63"/>
        <v>0</v>
      </c>
      <c r="E125" s="5"/>
      <c r="F125" s="5"/>
      <c r="G125" s="5"/>
      <c r="H125" s="25"/>
      <c r="I125" s="25"/>
      <c r="J125" s="26"/>
      <c r="K125" s="29">
        <f t="shared" si="115"/>
        <v>6</v>
      </c>
      <c r="L125" s="29">
        <f t="shared" si="116"/>
        <v>12</v>
      </c>
      <c r="M125" s="5">
        <f t="shared" si="120"/>
        <v>6</v>
      </c>
      <c r="N125" s="5">
        <v>2</v>
      </c>
      <c r="O125" s="5">
        <v>4</v>
      </c>
      <c r="P125" s="26">
        <f t="shared" si="121"/>
        <v>6</v>
      </c>
      <c r="Q125" s="26">
        <v>4</v>
      </c>
      <c r="R125" s="26">
        <v>2</v>
      </c>
      <c r="S125" s="26">
        <f t="shared" si="117"/>
        <v>6</v>
      </c>
      <c r="T125" s="26">
        <f t="shared" si="118"/>
        <v>4</v>
      </c>
      <c r="U125" s="26">
        <f t="shared" si="119"/>
        <v>2</v>
      </c>
      <c r="V125" s="28"/>
      <c r="W125" s="2"/>
    </row>
    <row r="126" spans="1:23" ht="20.100000000000001" customHeight="1" x14ac:dyDescent="0.15">
      <c r="A126" s="36"/>
      <c r="B126" s="5" t="s">
        <v>19</v>
      </c>
      <c r="C126" s="29">
        <f t="shared" si="113"/>
        <v>0</v>
      </c>
      <c r="D126" s="29">
        <f t="shared" si="63"/>
        <v>0</v>
      </c>
      <c r="E126" s="5"/>
      <c r="F126" s="5"/>
      <c r="G126" s="5"/>
      <c r="H126" s="25"/>
      <c r="I126" s="25"/>
      <c r="J126" s="26"/>
      <c r="K126" s="29">
        <f t="shared" si="115"/>
        <v>22</v>
      </c>
      <c r="L126" s="29">
        <f t="shared" si="116"/>
        <v>44</v>
      </c>
      <c r="M126" s="5">
        <f t="shared" si="120"/>
        <v>22</v>
      </c>
      <c r="N126" s="5">
        <v>10</v>
      </c>
      <c r="O126" s="5">
        <v>12</v>
      </c>
      <c r="P126" s="26">
        <f t="shared" si="121"/>
        <v>22</v>
      </c>
      <c r="Q126" s="26">
        <v>22</v>
      </c>
      <c r="R126" s="26">
        <v>0</v>
      </c>
      <c r="S126" s="26">
        <f t="shared" si="117"/>
        <v>22</v>
      </c>
      <c r="T126" s="26">
        <f t="shared" si="118"/>
        <v>22</v>
      </c>
      <c r="U126" s="26">
        <f t="shared" si="119"/>
        <v>0</v>
      </c>
      <c r="V126" s="28"/>
      <c r="W126" s="2"/>
    </row>
    <row r="127" spans="1:23" ht="20.100000000000001" customHeight="1" x14ac:dyDescent="0.15">
      <c r="A127" s="36"/>
      <c r="B127" s="5" t="s">
        <v>18</v>
      </c>
      <c r="C127" s="29">
        <f t="shared" si="113"/>
        <v>31</v>
      </c>
      <c r="D127" s="29">
        <f t="shared" si="63"/>
        <v>62</v>
      </c>
      <c r="E127" s="5">
        <f>F127+G127</f>
        <v>58</v>
      </c>
      <c r="F127" s="5">
        <v>29</v>
      </c>
      <c r="G127" s="5">
        <v>29</v>
      </c>
      <c r="H127" s="25">
        <f t="shared" si="114"/>
        <v>4</v>
      </c>
      <c r="I127" s="25">
        <v>2</v>
      </c>
      <c r="J127" s="26">
        <v>2</v>
      </c>
      <c r="K127" s="29">
        <f t="shared" si="115"/>
        <v>20</v>
      </c>
      <c r="L127" s="29">
        <f t="shared" si="116"/>
        <v>40</v>
      </c>
      <c r="M127" s="5">
        <f t="shared" si="120"/>
        <v>20</v>
      </c>
      <c r="N127" s="5">
        <v>10</v>
      </c>
      <c r="O127" s="5">
        <v>10</v>
      </c>
      <c r="P127" s="26">
        <f t="shared" si="121"/>
        <v>20</v>
      </c>
      <c r="Q127" s="26">
        <v>20</v>
      </c>
      <c r="R127" s="26">
        <v>0</v>
      </c>
      <c r="S127" s="26">
        <f t="shared" si="117"/>
        <v>24</v>
      </c>
      <c r="T127" s="26">
        <f t="shared" si="118"/>
        <v>22</v>
      </c>
      <c r="U127" s="26">
        <f t="shared" si="119"/>
        <v>2</v>
      </c>
      <c r="V127" s="28"/>
      <c r="W127" s="2"/>
    </row>
    <row r="128" spans="1:23" ht="20.100000000000001" customHeight="1" x14ac:dyDescent="0.15">
      <c r="A128" s="36"/>
      <c r="B128" s="5" t="s">
        <v>17</v>
      </c>
      <c r="C128" s="29">
        <f t="shared" si="113"/>
        <v>10</v>
      </c>
      <c r="D128" s="29">
        <f t="shared" si="63"/>
        <v>20</v>
      </c>
      <c r="E128" s="5">
        <f>F128+G128</f>
        <v>18</v>
      </c>
      <c r="F128" s="5">
        <v>9</v>
      </c>
      <c r="G128" s="5">
        <v>9</v>
      </c>
      <c r="H128" s="25">
        <f t="shared" si="114"/>
        <v>2</v>
      </c>
      <c r="I128" s="25">
        <v>1</v>
      </c>
      <c r="J128" s="26">
        <v>1</v>
      </c>
      <c r="K128" s="29">
        <f t="shared" si="115"/>
        <v>0</v>
      </c>
      <c r="L128" s="29">
        <f t="shared" si="116"/>
        <v>0</v>
      </c>
      <c r="M128" s="5"/>
      <c r="N128" s="5"/>
      <c r="O128" s="5"/>
      <c r="P128" s="24"/>
      <c r="Q128" s="24"/>
      <c r="R128" s="24"/>
      <c r="S128" s="26">
        <f t="shared" si="117"/>
        <v>2</v>
      </c>
      <c r="T128" s="26">
        <f t="shared" si="118"/>
        <v>1</v>
      </c>
      <c r="U128" s="26">
        <f t="shared" si="119"/>
        <v>1</v>
      </c>
      <c r="V128" s="28"/>
      <c r="W128" s="2"/>
    </row>
    <row r="129" spans="1:23" ht="20.100000000000001" customHeight="1" x14ac:dyDescent="0.15">
      <c r="A129" s="36" t="s">
        <v>16</v>
      </c>
      <c r="B129" s="9" t="s">
        <v>15</v>
      </c>
      <c r="C129" s="9">
        <f t="shared" ref="C129:U129" si="122">SUM(C130:C135)</f>
        <v>87</v>
      </c>
      <c r="D129" s="9">
        <f t="shared" si="122"/>
        <v>174</v>
      </c>
      <c r="E129" s="9">
        <f t="shared" si="122"/>
        <v>154</v>
      </c>
      <c r="F129" s="9">
        <f t="shared" si="122"/>
        <v>77</v>
      </c>
      <c r="G129" s="9">
        <f t="shared" si="122"/>
        <v>77</v>
      </c>
      <c r="H129" s="9">
        <f t="shared" si="122"/>
        <v>12</v>
      </c>
      <c r="I129" s="9">
        <v>6</v>
      </c>
      <c r="J129" s="9">
        <v>6</v>
      </c>
      <c r="K129" s="9">
        <f t="shared" si="122"/>
        <v>37</v>
      </c>
      <c r="L129" s="9">
        <f t="shared" si="122"/>
        <v>74</v>
      </c>
      <c r="M129" s="9">
        <f t="shared" si="122"/>
        <v>37</v>
      </c>
      <c r="N129" s="9">
        <f t="shared" si="122"/>
        <v>12</v>
      </c>
      <c r="O129" s="9">
        <f t="shared" si="122"/>
        <v>25</v>
      </c>
      <c r="P129" s="9">
        <f t="shared" si="122"/>
        <v>37</v>
      </c>
      <c r="Q129" s="9">
        <v>18</v>
      </c>
      <c r="R129" s="9">
        <v>19</v>
      </c>
      <c r="S129" s="9">
        <f t="shared" si="122"/>
        <v>49</v>
      </c>
      <c r="T129" s="9">
        <f t="shared" si="122"/>
        <v>24</v>
      </c>
      <c r="U129" s="9">
        <f t="shared" si="122"/>
        <v>25</v>
      </c>
      <c r="V129" s="4"/>
      <c r="W129" s="2"/>
    </row>
    <row r="130" spans="1:23" ht="20.100000000000001" customHeight="1" x14ac:dyDescent="0.15">
      <c r="A130" s="36"/>
      <c r="B130" s="5" t="s">
        <v>151</v>
      </c>
      <c r="C130" s="29">
        <f t="shared" ref="C130:C135" si="123">D130/2</f>
        <v>23</v>
      </c>
      <c r="D130" s="29">
        <f t="shared" si="63"/>
        <v>46</v>
      </c>
      <c r="E130" s="5">
        <f>F130+G130</f>
        <v>42</v>
      </c>
      <c r="F130" s="5">
        <v>21</v>
      </c>
      <c r="G130" s="5">
        <v>21</v>
      </c>
      <c r="H130" s="25">
        <f t="shared" ref="H130:H135" si="124">I130+J130</f>
        <v>4</v>
      </c>
      <c r="I130" s="25">
        <v>2</v>
      </c>
      <c r="J130" s="26">
        <v>2</v>
      </c>
      <c r="K130" s="29">
        <f t="shared" ref="K130:K135" si="125">L130/2</f>
        <v>0</v>
      </c>
      <c r="L130" s="29">
        <f t="shared" ref="L130:L135" si="126">M130+P130</f>
        <v>0</v>
      </c>
      <c r="M130" s="5"/>
      <c r="N130" s="5"/>
      <c r="O130" s="5"/>
      <c r="P130" s="24"/>
      <c r="Q130" s="24"/>
      <c r="R130" s="24"/>
      <c r="S130" s="26">
        <f t="shared" ref="S130:S135" si="127">T130+U130</f>
        <v>4</v>
      </c>
      <c r="T130" s="26">
        <f t="shared" ref="T130:T135" si="128">I130+Q130</f>
        <v>2</v>
      </c>
      <c r="U130" s="26">
        <f t="shared" ref="U130:U135" si="129">J130+R130</f>
        <v>2</v>
      </c>
      <c r="V130" s="28"/>
      <c r="W130" s="2"/>
    </row>
    <row r="131" spans="1:23" ht="20.100000000000001" customHeight="1" x14ac:dyDescent="0.15">
      <c r="A131" s="36"/>
      <c r="B131" s="5" t="s">
        <v>14</v>
      </c>
      <c r="C131" s="29">
        <f t="shared" si="123"/>
        <v>17</v>
      </c>
      <c r="D131" s="29">
        <f t="shared" si="63"/>
        <v>34</v>
      </c>
      <c r="E131" s="5">
        <f>F131+G131</f>
        <v>32</v>
      </c>
      <c r="F131" s="5">
        <v>16</v>
      </c>
      <c r="G131" s="5">
        <v>16</v>
      </c>
      <c r="H131" s="25">
        <f t="shared" si="124"/>
        <v>2</v>
      </c>
      <c r="I131" s="25">
        <v>1</v>
      </c>
      <c r="J131" s="26">
        <v>1</v>
      </c>
      <c r="K131" s="29">
        <f t="shared" si="125"/>
        <v>0</v>
      </c>
      <c r="L131" s="29">
        <f t="shared" si="126"/>
        <v>0</v>
      </c>
      <c r="M131" s="5"/>
      <c r="N131" s="5"/>
      <c r="O131" s="5"/>
      <c r="P131" s="24"/>
      <c r="Q131" s="24"/>
      <c r="R131" s="24"/>
      <c r="S131" s="26">
        <f t="shared" si="127"/>
        <v>2</v>
      </c>
      <c r="T131" s="26">
        <f t="shared" si="128"/>
        <v>1</v>
      </c>
      <c r="U131" s="26">
        <f t="shared" si="129"/>
        <v>1</v>
      </c>
      <c r="V131" s="28"/>
      <c r="W131" s="2"/>
    </row>
    <row r="132" spans="1:23" ht="20.100000000000001" customHeight="1" x14ac:dyDescent="0.15">
      <c r="A132" s="36"/>
      <c r="B132" s="5" t="s">
        <v>13</v>
      </c>
      <c r="C132" s="29">
        <f t="shared" si="123"/>
        <v>19</v>
      </c>
      <c r="D132" s="29">
        <f t="shared" si="63"/>
        <v>38</v>
      </c>
      <c r="E132" s="5">
        <f>F132+G132</f>
        <v>36</v>
      </c>
      <c r="F132" s="5">
        <v>18</v>
      </c>
      <c r="G132" s="5">
        <v>18</v>
      </c>
      <c r="H132" s="25">
        <f t="shared" si="124"/>
        <v>2</v>
      </c>
      <c r="I132" s="25">
        <v>1</v>
      </c>
      <c r="J132" s="26">
        <v>1</v>
      </c>
      <c r="K132" s="29">
        <f t="shared" si="125"/>
        <v>0</v>
      </c>
      <c r="L132" s="29">
        <f t="shared" si="126"/>
        <v>0</v>
      </c>
      <c r="M132" s="5"/>
      <c r="N132" s="5"/>
      <c r="O132" s="5"/>
      <c r="P132" s="24"/>
      <c r="Q132" s="24"/>
      <c r="R132" s="24"/>
      <c r="S132" s="26">
        <f t="shared" si="127"/>
        <v>2</v>
      </c>
      <c r="T132" s="26">
        <f t="shared" si="128"/>
        <v>1</v>
      </c>
      <c r="U132" s="26">
        <f t="shared" si="129"/>
        <v>1</v>
      </c>
      <c r="V132" s="28"/>
      <c r="W132" s="2"/>
    </row>
    <row r="133" spans="1:23" ht="38.25" customHeight="1" x14ac:dyDescent="0.15">
      <c r="A133" s="36"/>
      <c r="B133" s="10" t="s">
        <v>12</v>
      </c>
      <c r="C133" s="29">
        <v>17</v>
      </c>
      <c r="D133" s="29">
        <v>34</v>
      </c>
      <c r="E133" s="5">
        <f>F133+G133</f>
        <v>24</v>
      </c>
      <c r="F133" s="11">
        <v>12</v>
      </c>
      <c r="G133" s="11">
        <v>12</v>
      </c>
      <c r="H133" s="25">
        <f t="shared" si="124"/>
        <v>2</v>
      </c>
      <c r="I133" s="25">
        <v>1</v>
      </c>
      <c r="J133" s="26">
        <v>1</v>
      </c>
      <c r="K133" s="29">
        <f t="shared" si="125"/>
        <v>5</v>
      </c>
      <c r="L133" s="29">
        <f t="shared" si="126"/>
        <v>10</v>
      </c>
      <c r="M133" s="5">
        <f>N133+O133</f>
        <v>5</v>
      </c>
      <c r="N133" s="15">
        <v>0</v>
      </c>
      <c r="O133" s="10">
        <v>5</v>
      </c>
      <c r="P133" s="26">
        <f t="shared" ref="P133:P135" si="130">Q133+R133</f>
        <v>5</v>
      </c>
      <c r="Q133" s="26">
        <v>0</v>
      </c>
      <c r="R133" s="26">
        <v>5</v>
      </c>
      <c r="S133" s="26">
        <f t="shared" si="127"/>
        <v>7</v>
      </c>
      <c r="T133" s="26">
        <f t="shared" si="128"/>
        <v>1</v>
      </c>
      <c r="U133" s="26">
        <f t="shared" si="129"/>
        <v>6</v>
      </c>
      <c r="V133" s="32" t="s">
        <v>166</v>
      </c>
      <c r="W133" s="2"/>
    </row>
    <row r="134" spans="1:23" ht="23.25" customHeight="1" x14ac:dyDescent="0.15">
      <c r="A134" s="36"/>
      <c r="B134" s="10" t="s">
        <v>11</v>
      </c>
      <c r="C134" s="29">
        <f t="shared" si="123"/>
        <v>0</v>
      </c>
      <c r="D134" s="29">
        <f t="shared" ref="D134:D145" si="131">E134+H134</f>
        <v>0</v>
      </c>
      <c r="E134" s="5"/>
      <c r="F134" s="11"/>
      <c r="G134" s="11"/>
      <c r="H134" s="25"/>
      <c r="I134" s="25"/>
      <c r="J134" s="26"/>
      <c r="K134" s="29">
        <f t="shared" si="125"/>
        <v>15</v>
      </c>
      <c r="L134" s="29">
        <f t="shared" si="126"/>
        <v>30</v>
      </c>
      <c r="M134" s="5">
        <f>N134+O134</f>
        <v>15</v>
      </c>
      <c r="N134" s="10">
        <v>5</v>
      </c>
      <c r="O134" s="10">
        <v>10</v>
      </c>
      <c r="P134" s="26">
        <f t="shared" si="130"/>
        <v>15</v>
      </c>
      <c r="Q134" s="26">
        <v>10</v>
      </c>
      <c r="R134" s="26">
        <v>5</v>
      </c>
      <c r="S134" s="26">
        <f t="shared" si="127"/>
        <v>15</v>
      </c>
      <c r="T134" s="26">
        <f t="shared" si="128"/>
        <v>10</v>
      </c>
      <c r="U134" s="26">
        <f t="shared" si="129"/>
        <v>5</v>
      </c>
      <c r="V134" s="32"/>
      <c r="W134" s="2"/>
    </row>
    <row r="135" spans="1:23" ht="20.100000000000001" customHeight="1" x14ac:dyDescent="0.15">
      <c r="A135" s="36"/>
      <c r="B135" s="5" t="s">
        <v>10</v>
      </c>
      <c r="C135" s="29">
        <f t="shared" si="123"/>
        <v>11</v>
      </c>
      <c r="D135" s="29">
        <f t="shared" si="131"/>
        <v>22</v>
      </c>
      <c r="E135" s="5">
        <f>F135+G135</f>
        <v>20</v>
      </c>
      <c r="F135" s="5">
        <v>10</v>
      </c>
      <c r="G135" s="5">
        <v>10</v>
      </c>
      <c r="H135" s="25">
        <f t="shared" si="124"/>
        <v>2</v>
      </c>
      <c r="I135" s="25">
        <v>1</v>
      </c>
      <c r="J135" s="26">
        <v>1</v>
      </c>
      <c r="K135" s="29">
        <f t="shared" si="125"/>
        <v>17</v>
      </c>
      <c r="L135" s="29">
        <f t="shared" si="126"/>
        <v>34</v>
      </c>
      <c r="M135" s="5">
        <f>N135+O135</f>
        <v>17</v>
      </c>
      <c r="N135" s="5">
        <v>7</v>
      </c>
      <c r="O135" s="5">
        <v>10</v>
      </c>
      <c r="P135" s="26">
        <f t="shared" si="130"/>
        <v>17</v>
      </c>
      <c r="Q135" s="26">
        <v>8</v>
      </c>
      <c r="R135" s="26">
        <v>9</v>
      </c>
      <c r="S135" s="26">
        <f t="shared" si="127"/>
        <v>19</v>
      </c>
      <c r="T135" s="26">
        <f t="shared" si="128"/>
        <v>9</v>
      </c>
      <c r="U135" s="26">
        <f t="shared" si="129"/>
        <v>10</v>
      </c>
      <c r="V135" s="28"/>
      <c r="W135" s="2"/>
    </row>
    <row r="136" spans="1:23" ht="20.100000000000001" customHeight="1" x14ac:dyDescent="0.15">
      <c r="A136" s="50" t="s">
        <v>9</v>
      </c>
      <c r="B136" s="9" t="s">
        <v>8</v>
      </c>
      <c r="C136" s="9">
        <f t="shared" ref="C136:U136" si="132">SUM(C137:C145)</f>
        <v>28</v>
      </c>
      <c r="D136" s="9">
        <f t="shared" si="132"/>
        <v>56</v>
      </c>
      <c r="E136" s="9">
        <f t="shared" si="132"/>
        <v>46</v>
      </c>
      <c r="F136" s="9">
        <f t="shared" si="132"/>
        <v>23</v>
      </c>
      <c r="G136" s="9">
        <f t="shared" si="132"/>
        <v>23</v>
      </c>
      <c r="H136" s="9">
        <f t="shared" si="132"/>
        <v>10</v>
      </c>
      <c r="I136" s="9">
        <v>5</v>
      </c>
      <c r="J136" s="9">
        <v>5</v>
      </c>
      <c r="K136" s="9">
        <f t="shared" si="132"/>
        <v>26</v>
      </c>
      <c r="L136" s="9">
        <f t="shared" si="132"/>
        <v>52</v>
      </c>
      <c r="M136" s="9">
        <f t="shared" si="132"/>
        <v>26</v>
      </c>
      <c r="N136" s="9">
        <f t="shared" si="132"/>
        <v>6</v>
      </c>
      <c r="O136" s="9">
        <f t="shared" si="132"/>
        <v>20</v>
      </c>
      <c r="P136" s="9">
        <f t="shared" si="132"/>
        <v>26</v>
      </c>
      <c r="Q136" s="9">
        <v>19</v>
      </c>
      <c r="R136" s="9">
        <v>7</v>
      </c>
      <c r="S136" s="9">
        <f t="shared" si="132"/>
        <v>36</v>
      </c>
      <c r="T136" s="9">
        <f t="shared" si="132"/>
        <v>24</v>
      </c>
      <c r="U136" s="9">
        <f t="shared" si="132"/>
        <v>12</v>
      </c>
      <c r="V136" s="4"/>
      <c r="W136" s="2"/>
    </row>
    <row r="137" spans="1:23" ht="20.100000000000001" customHeight="1" x14ac:dyDescent="0.15">
      <c r="A137" s="50"/>
      <c r="B137" s="6" t="s">
        <v>143</v>
      </c>
      <c r="C137" s="29">
        <f t="shared" ref="C137:C145" si="133">D137/2</f>
        <v>10</v>
      </c>
      <c r="D137" s="29">
        <f t="shared" si="131"/>
        <v>20</v>
      </c>
      <c r="E137" s="5">
        <f t="shared" ref="E137:E145" si="134">F137+G137</f>
        <v>18</v>
      </c>
      <c r="F137" s="5">
        <v>9</v>
      </c>
      <c r="G137" s="5">
        <v>9</v>
      </c>
      <c r="H137" s="25">
        <f t="shared" ref="H137:H145" si="135">I137+J137</f>
        <v>2</v>
      </c>
      <c r="I137" s="25">
        <v>1</v>
      </c>
      <c r="J137" s="26">
        <v>1</v>
      </c>
      <c r="K137" s="29">
        <f t="shared" ref="K137:K145" si="136">L137/2</f>
        <v>0</v>
      </c>
      <c r="L137" s="29">
        <f t="shared" ref="L137:L145" si="137">M137+P137</f>
        <v>0</v>
      </c>
      <c r="M137" s="5"/>
      <c r="N137" s="5"/>
      <c r="O137" s="5"/>
      <c r="P137" s="24"/>
      <c r="Q137" s="24"/>
      <c r="R137" s="24"/>
      <c r="S137" s="26">
        <f t="shared" ref="S137:S145" si="138">T137+U137</f>
        <v>2</v>
      </c>
      <c r="T137" s="26">
        <f t="shared" ref="T137:T145" si="139">I137+Q137</f>
        <v>1</v>
      </c>
      <c r="U137" s="26">
        <f t="shared" ref="U137:U145" si="140">J137+R137</f>
        <v>1</v>
      </c>
      <c r="V137" s="28"/>
      <c r="W137" s="2"/>
    </row>
    <row r="138" spans="1:23" ht="20.100000000000001" customHeight="1" x14ac:dyDescent="0.15">
      <c r="A138" s="50"/>
      <c r="B138" s="6" t="s">
        <v>7</v>
      </c>
      <c r="C138" s="29">
        <f t="shared" si="133"/>
        <v>1</v>
      </c>
      <c r="D138" s="29">
        <f t="shared" si="131"/>
        <v>2</v>
      </c>
      <c r="E138" s="5">
        <f t="shared" si="134"/>
        <v>2</v>
      </c>
      <c r="F138" s="5">
        <v>1</v>
      </c>
      <c r="G138" s="5">
        <v>1</v>
      </c>
      <c r="H138" s="25"/>
      <c r="I138" s="25"/>
      <c r="J138" s="26"/>
      <c r="K138" s="29">
        <f t="shared" si="136"/>
        <v>2</v>
      </c>
      <c r="L138" s="29">
        <f t="shared" si="137"/>
        <v>4</v>
      </c>
      <c r="M138" s="5">
        <f>N138+O138</f>
        <v>2</v>
      </c>
      <c r="N138" s="5">
        <v>1</v>
      </c>
      <c r="O138" s="5">
        <v>1</v>
      </c>
      <c r="P138" s="26">
        <f>Q138+R138</f>
        <v>2</v>
      </c>
      <c r="Q138" s="26">
        <v>2</v>
      </c>
      <c r="R138" s="26">
        <v>0</v>
      </c>
      <c r="S138" s="26">
        <f t="shared" si="138"/>
        <v>2</v>
      </c>
      <c r="T138" s="26">
        <f t="shared" si="139"/>
        <v>2</v>
      </c>
      <c r="U138" s="26">
        <f t="shared" si="140"/>
        <v>0</v>
      </c>
      <c r="V138" s="32"/>
      <c r="W138" s="2"/>
    </row>
    <row r="139" spans="1:23" ht="20.100000000000001" customHeight="1" x14ac:dyDescent="0.15">
      <c r="A139" s="50"/>
      <c r="B139" s="7" t="s">
        <v>6</v>
      </c>
      <c r="C139" s="29">
        <f t="shared" si="133"/>
        <v>2</v>
      </c>
      <c r="D139" s="29">
        <f t="shared" si="131"/>
        <v>4</v>
      </c>
      <c r="E139" s="5">
        <f t="shared" si="134"/>
        <v>2</v>
      </c>
      <c r="F139" s="5">
        <v>1</v>
      </c>
      <c r="G139" s="5">
        <v>1</v>
      </c>
      <c r="H139" s="25">
        <f t="shared" si="135"/>
        <v>2</v>
      </c>
      <c r="I139" s="25">
        <v>1</v>
      </c>
      <c r="J139" s="26">
        <v>1</v>
      </c>
      <c r="K139" s="29">
        <f t="shared" si="136"/>
        <v>0</v>
      </c>
      <c r="L139" s="29">
        <f t="shared" si="137"/>
        <v>0</v>
      </c>
      <c r="M139" s="5"/>
      <c r="N139" s="5"/>
      <c r="O139" s="5"/>
      <c r="P139" s="24"/>
      <c r="Q139" s="26"/>
      <c r="R139" s="24"/>
      <c r="S139" s="26">
        <f t="shared" si="138"/>
        <v>2</v>
      </c>
      <c r="T139" s="26">
        <f t="shared" si="139"/>
        <v>1</v>
      </c>
      <c r="U139" s="26">
        <f t="shared" si="140"/>
        <v>1</v>
      </c>
      <c r="V139" s="28"/>
      <c r="W139" s="2"/>
    </row>
    <row r="140" spans="1:23" ht="20.100000000000001" customHeight="1" x14ac:dyDescent="0.15">
      <c r="A140" s="50"/>
      <c r="B140" s="5" t="s">
        <v>5</v>
      </c>
      <c r="C140" s="29">
        <f t="shared" si="133"/>
        <v>2</v>
      </c>
      <c r="D140" s="29">
        <f t="shared" si="131"/>
        <v>4</v>
      </c>
      <c r="E140" s="5">
        <f t="shared" si="134"/>
        <v>2</v>
      </c>
      <c r="F140" s="5">
        <v>1</v>
      </c>
      <c r="G140" s="5">
        <v>1</v>
      </c>
      <c r="H140" s="25">
        <f t="shared" si="135"/>
        <v>2</v>
      </c>
      <c r="I140" s="25">
        <v>1</v>
      </c>
      <c r="J140" s="26">
        <v>1</v>
      </c>
      <c r="K140" s="29">
        <f t="shared" si="136"/>
        <v>5</v>
      </c>
      <c r="L140" s="29">
        <f t="shared" si="137"/>
        <v>10</v>
      </c>
      <c r="M140" s="5">
        <f>N140+O140</f>
        <v>5</v>
      </c>
      <c r="N140" s="5"/>
      <c r="O140" s="5">
        <v>5</v>
      </c>
      <c r="P140" s="26">
        <f>Q140+R140</f>
        <v>5</v>
      </c>
      <c r="Q140" s="26">
        <v>5</v>
      </c>
      <c r="R140" s="26">
        <v>0</v>
      </c>
      <c r="S140" s="26">
        <f t="shared" si="138"/>
        <v>7</v>
      </c>
      <c r="T140" s="26">
        <f t="shared" si="139"/>
        <v>6</v>
      </c>
      <c r="U140" s="26">
        <f t="shared" si="140"/>
        <v>1</v>
      </c>
      <c r="V140" s="28"/>
      <c r="W140" s="2"/>
    </row>
    <row r="141" spans="1:23" ht="20.100000000000001" customHeight="1" x14ac:dyDescent="0.15">
      <c r="A141" s="50"/>
      <c r="B141" s="5" t="s">
        <v>4</v>
      </c>
      <c r="C141" s="29">
        <f t="shared" si="133"/>
        <v>1</v>
      </c>
      <c r="D141" s="29">
        <f t="shared" si="131"/>
        <v>2</v>
      </c>
      <c r="E141" s="5">
        <f t="shared" si="134"/>
        <v>2</v>
      </c>
      <c r="F141" s="5">
        <v>1</v>
      </c>
      <c r="G141" s="5">
        <v>1</v>
      </c>
      <c r="H141" s="25"/>
      <c r="I141" s="25"/>
      <c r="J141" s="26"/>
      <c r="K141" s="29">
        <f t="shared" si="136"/>
        <v>4</v>
      </c>
      <c r="L141" s="29">
        <f t="shared" si="137"/>
        <v>8</v>
      </c>
      <c r="M141" s="5">
        <f>N141+O141</f>
        <v>4</v>
      </c>
      <c r="N141" s="5"/>
      <c r="O141" s="5">
        <v>4</v>
      </c>
      <c r="P141" s="26">
        <f>Q141+R141</f>
        <v>4</v>
      </c>
      <c r="Q141" s="26">
        <v>2</v>
      </c>
      <c r="R141" s="26">
        <v>2</v>
      </c>
      <c r="S141" s="26">
        <f t="shared" si="138"/>
        <v>4</v>
      </c>
      <c r="T141" s="26">
        <f t="shared" si="139"/>
        <v>2</v>
      </c>
      <c r="U141" s="26">
        <f t="shared" si="140"/>
        <v>2</v>
      </c>
      <c r="V141" s="28"/>
      <c r="W141" s="2"/>
    </row>
    <row r="142" spans="1:23" ht="20.100000000000001" customHeight="1" x14ac:dyDescent="0.15">
      <c r="A142" s="50"/>
      <c r="B142" s="5" t="s">
        <v>3</v>
      </c>
      <c r="C142" s="29">
        <f t="shared" si="133"/>
        <v>1</v>
      </c>
      <c r="D142" s="29">
        <f t="shared" si="131"/>
        <v>2</v>
      </c>
      <c r="E142" s="5">
        <f t="shared" si="134"/>
        <v>2</v>
      </c>
      <c r="F142" s="5">
        <v>1</v>
      </c>
      <c r="G142" s="5">
        <v>1</v>
      </c>
      <c r="H142" s="25"/>
      <c r="I142" s="25"/>
      <c r="J142" s="26"/>
      <c r="K142" s="29">
        <f t="shared" si="136"/>
        <v>0</v>
      </c>
      <c r="L142" s="29">
        <f t="shared" si="137"/>
        <v>0</v>
      </c>
      <c r="M142" s="5"/>
      <c r="N142" s="5"/>
      <c r="O142" s="5"/>
      <c r="P142" s="24"/>
      <c r="Q142" s="24"/>
      <c r="R142" s="24"/>
      <c r="S142" s="26">
        <f t="shared" si="138"/>
        <v>0</v>
      </c>
      <c r="T142" s="26">
        <f t="shared" si="139"/>
        <v>0</v>
      </c>
      <c r="U142" s="26">
        <f t="shared" si="140"/>
        <v>0</v>
      </c>
      <c r="V142" s="28"/>
      <c r="W142" s="2"/>
    </row>
    <row r="143" spans="1:23" ht="20.100000000000001" customHeight="1" x14ac:dyDescent="0.15">
      <c r="A143" s="50"/>
      <c r="B143" s="5" t="s">
        <v>2</v>
      </c>
      <c r="C143" s="29">
        <f t="shared" si="133"/>
        <v>1</v>
      </c>
      <c r="D143" s="29">
        <f t="shared" si="131"/>
        <v>2</v>
      </c>
      <c r="E143" s="5">
        <f t="shared" si="134"/>
        <v>2</v>
      </c>
      <c r="F143" s="5">
        <v>1</v>
      </c>
      <c r="G143" s="5">
        <v>1</v>
      </c>
      <c r="H143" s="25"/>
      <c r="I143" s="25"/>
      <c r="J143" s="26"/>
      <c r="K143" s="29">
        <f t="shared" si="136"/>
        <v>15</v>
      </c>
      <c r="L143" s="29">
        <f t="shared" si="137"/>
        <v>30</v>
      </c>
      <c r="M143" s="5">
        <f>N143+O143</f>
        <v>15</v>
      </c>
      <c r="N143" s="5">
        <v>5</v>
      </c>
      <c r="O143" s="5">
        <v>10</v>
      </c>
      <c r="P143" s="26">
        <f>Q143+R143</f>
        <v>15</v>
      </c>
      <c r="Q143" s="26">
        <v>10</v>
      </c>
      <c r="R143" s="26">
        <v>5</v>
      </c>
      <c r="S143" s="26">
        <f t="shared" si="138"/>
        <v>15</v>
      </c>
      <c r="T143" s="26">
        <f t="shared" si="139"/>
        <v>10</v>
      </c>
      <c r="U143" s="26">
        <f t="shared" si="140"/>
        <v>5</v>
      </c>
      <c r="V143" s="28"/>
      <c r="W143" s="2"/>
    </row>
    <row r="144" spans="1:23" ht="20.100000000000001" customHeight="1" x14ac:dyDescent="0.15">
      <c r="A144" s="50"/>
      <c r="B144" s="6" t="s">
        <v>1</v>
      </c>
      <c r="C144" s="29">
        <f t="shared" si="133"/>
        <v>3</v>
      </c>
      <c r="D144" s="29">
        <f t="shared" si="131"/>
        <v>6</v>
      </c>
      <c r="E144" s="5">
        <f t="shared" si="134"/>
        <v>4</v>
      </c>
      <c r="F144" s="5">
        <v>2</v>
      </c>
      <c r="G144" s="5">
        <v>2</v>
      </c>
      <c r="H144" s="25">
        <f t="shared" si="135"/>
        <v>2</v>
      </c>
      <c r="I144" s="25">
        <v>1</v>
      </c>
      <c r="J144" s="26">
        <v>1</v>
      </c>
      <c r="K144" s="29">
        <f t="shared" si="136"/>
        <v>0</v>
      </c>
      <c r="L144" s="29">
        <f t="shared" si="137"/>
        <v>0</v>
      </c>
      <c r="M144" s="5"/>
      <c r="N144" s="5"/>
      <c r="O144" s="5"/>
      <c r="P144" s="24"/>
      <c r="Q144" s="24"/>
      <c r="R144" s="24"/>
      <c r="S144" s="26">
        <f t="shared" si="138"/>
        <v>2</v>
      </c>
      <c r="T144" s="26">
        <f t="shared" si="139"/>
        <v>1</v>
      </c>
      <c r="U144" s="26">
        <f t="shared" si="140"/>
        <v>1</v>
      </c>
      <c r="V144" s="28"/>
      <c r="W144" s="2"/>
    </row>
    <row r="145" spans="1:23" ht="20.100000000000001" customHeight="1" x14ac:dyDescent="0.15">
      <c r="A145" s="50"/>
      <c r="B145" s="5" t="s">
        <v>0</v>
      </c>
      <c r="C145" s="29">
        <f t="shared" si="133"/>
        <v>7</v>
      </c>
      <c r="D145" s="29">
        <f t="shared" si="131"/>
        <v>14</v>
      </c>
      <c r="E145" s="5">
        <f t="shared" si="134"/>
        <v>12</v>
      </c>
      <c r="F145" s="5">
        <v>6</v>
      </c>
      <c r="G145" s="5">
        <v>6</v>
      </c>
      <c r="H145" s="25">
        <f t="shared" si="135"/>
        <v>2</v>
      </c>
      <c r="I145" s="25">
        <v>1</v>
      </c>
      <c r="J145" s="26">
        <v>1</v>
      </c>
      <c r="K145" s="29">
        <f t="shared" si="136"/>
        <v>0</v>
      </c>
      <c r="L145" s="29">
        <f t="shared" si="137"/>
        <v>0</v>
      </c>
      <c r="M145" s="5"/>
      <c r="N145" s="5"/>
      <c r="O145" s="5"/>
      <c r="P145" s="24"/>
      <c r="Q145" s="24"/>
      <c r="R145" s="24"/>
      <c r="S145" s="26">
        <f t="shared" si="138"/>
        <v>2</v>
      </c>
      <c r="T145" s="26">
        <f t="shared" si="139"/>
        <v>1</v>
      </c>
      <c r="U145" s="26">
        <f t="shared" si="140"/>
        <v>1</v>
      </c>
      <c r="V145" s="28"/>
      <c r="W145" s="2"/>
    </row>
  </sheetData>
  <mergeCells count="34">
    <mergeCell ref="S5:S6"/>
    <mergeCell ref="T5:T6"/>
    <mergeCell ref="U5:U6"/>
    <mergeCell ref="A136:A145"/>
    <mergeCell ref="A80:A90"/>
    <mergeCell ref="A118:A128"/>
    <mergeCell ref="A31:A40"/>
    <mergeCell ref="A56:A65"/>
    <mergeCell ref="A66:A79"/>
    <mergeCell ref="A95:A102"/>
    <mergeCell ref="A8:A19"/>
    <mergeCell ref="H5:J5"/>
    <mergeCell ref="A129:A135"/>
    <mergeCell ref="A91:A94"/>
    <mergeCell ref="A41:A55"/>
    <mergeCell ref="C5:C6"/>
    <mergeCell ref="D5:D6"/>
    <mergeCell ref="K5:K6"/>
    <mergeCell ref="E5:G5"/>
    <mergeCell ref="L5:L6"/>
    <mergeCell ref="A20:A30"/>
    <mergeCell ref="A103:A114"/>
    <mergeCell ref="A115:A117"/>
    <mergeCell ref="A7:B7"/>
    <mergeCell ref="A2:V2"/>
    <mergeCell ref="A1:V1"/>
    <mergeCell ref="V4:V6"/>
    <mergeCell ref="A4:B6"/>
    <mergeCell ref="S4:U4"/>
    <mergeCell ref="A3:U3"/>
    <mergeCell ref="M5:O5"/>
    <mergeCell ref="P5:R5"/>
    <mergeCell ref="C4:J4"/>
    <mergeCell ref="K4:R4"/>
  </mergeCells>
  <phoneticPr fontId="3" type="noConversion"/>
  <pageMargins left="0.35433070866141736" right="0.35433070866141736" top="0.6692913385826772" bottom="0.94488188976377963" header="0.35433070866141736" footer="0.51181102362204722"/>
  <pageSetup paperSize="9" scale="70" fitToHeight="0" orientation="landscape" r:id="rId1"/>
  <headerFooter alignWithMargins="0"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分配表</vt:lpstr>
      <vt:lpstr>分配表!Print_Area</vt:lpstr>
      <vt:lpstr>分配表!Print_Titles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陈琳姿 null</cp:lastModifiedBy>
  <cp:lastPrinted>2020-07-28T07:26:44Z</cp:lastPrinted>
  <dcterms:created xsi:type="dcterms:W3CDTF">2019-12-25T02:31:01Z</dcterms:created>
  <dcterms:modified xsi:type="dcterms:W3CDTF">2020-08-05T07:26:05Z</dcterms:modified>
</cp:coreProperties>
</file>