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7740"/>
  </bookViews>
  <sheets>
    <sheet name="汇总表" sheetId="1" r:id="rId1"/>
    <sheet name="干线公路建设" sheetId="6" r:id="rId2"/>
    <sheet name="国省干线大中修" sheetId="5" r:id="rId3"/>
    <sheet name="省级专项资金" sheetId="7" r:id="rId4"/>
    <sheet name="城陵矶引导资金" sheetId="8" r:id="rId5"/>
  </sheets>
  <definedNames>
    <definedName name="_xlnm._FilterDatabase" localSheetId="1" hidden="1">干线公路建设!#REF!</definedName>
    <definedName name="_xlnm.Print_Area" localSheetId="0">汇总表!$A$1:$D$8</definedName>
    <definedName name="_xlnm.Print_Titles" localSheetId="1">干线公路建设!$2:$4</definedName>
  </definedNames>
  <calcPr calcId="145621"/>
</workbook>
</file>

<file path=xl/calcChain.xml><?xml version="1.0" encoding="utf-8"?>
<calcChain xmlns="http://schemas.openxmlformats.org/spreadsheetml/2006/main">
  <c r="D5" i="7" l="1"/>
  <c r="B5" i="1" l="1"/>
  <c r="C28" i="6" l="1"/>
  <c r="C25" i="6"/>
  <c r="C21" i="6"/>
  <c r="C19" i="6"/>
  <c r="C15" i="6"/>
  <c r="C11" i="6"/>
  <c r="C9" i="6"/>
  <c r="C6" i="6"/>
  <c r="C5" i="6" l="1"/>
  <c r="B19" i="5" l="1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E5" i="5"/>
  <c r="D5" i="5"/>
  <c r="C5" i="5"/>
  <c r="B5" i="5" l="1"/>
</calcChain>
</file>

<file path=xl/sharedStrings.xml><?xml version="1.0" encoding="utf-8"?>
<sst xmlns="http://schemas.openxmlformats.org/spreadsheetml/2006/main" count="125" uniqueCount="101">
  <si>
    <t>附件1</t>
  </si>
  <si>
    <t>单位：万元</t>
  </si>
  <si>
    <t>项目名称</t>
  </si>
  <si>
    <t>金额</t>
  </si>
  <si>
    <t>备注</t>
  </si>
  <si>
    <t>合计</t>
  </si>
  <si>
    <t>单位：万元</t>
    <phoneticPr fontId="22" type="noConversion"/>
  </si>
  <si>
    <t>附件3</t>
    <phoneticPr fontId="22" type="noConversion"/>
  </si>
  <si>
    <t>附件2</t>
    <phoneticPr fontId="17" type="noConversion"/>
  </si>
  <si>
    <t>附件3</t>
    <phoneticPr fontId="17" type="noConversion"/>
  </si>
  <si>
    <r>
      <rPr>
        <b/>
        <sz val="12"/>
        <color theme="1"/>
        <rFont val="宋体"/>
        <family val="3"/>
        <charset val="134"/>
      </rPr>
      <t>市州</t>
    </r>
  </si>
  <si>
    <r>
      <rPr>
        <b/>
        <sz val="12"/>
        <color theme="1"/>
        <rFont val="宋体"/>
        <family val="3"/>
        <charset val="134"/>
      </rPr>
      <t>项目名称</t>
    </r>
  </si>
  <si>
    <r>
      <rPr>
        <b/>
        <sz val="12"/>
        <color theme="1"/>
        <rFont val="宋体"/>
        <family val="3"/>
        <charset val="134"/>
      </rPr>
      <t>金额</t>
    </r>
  </si>
  <si>
    <r>
      <rPr>
        <b/>
        <sz val="12"/>
        <color theme="1"/>
        <rFont val="宋体"/>
        <family val="3"/>
        <charset val="134"/>
      </rPr>
      <t>合计</t>
    </r>
  </si>
  <si>
    <r>
      <rPr>
        <b/>
        <sz val="12"/>
        <rFont val="宋体"/>
        <family val="3"/>
        <charset val="134"/>
      </rPr>
      <t>小计</t>
    </r>
    <phoneticPr fontId="17" type="noConversion"/>
  </si>
  <si>
    <r>
      <rPr>
        <sz val="12"/>
        <rFont val="宋体"/>
        <family val="3"/>
        <charset val="134"/>
      </rPr>
      <t>伏林大道（含杨梅洲大桥）</t>
    </r>
    <phoneticPr fontId="24" type="noConversion"/>
  </si>
  <si>
    <r>
      <rPr>
        <sz val="12"/>
        <rFont val="宋体"/>
        <family val="3"/>
        <charset val="134"/>
      </rPr>
      <t>湘潭桐子坪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姜畲</t>
    </r>
    <phoneticPr fontId="24" type="noConversion"/>
  </si>
  <si>
    <r>
      <rPr>
        <sz val="12"/>
        <rFont val="宋体"/>
        <family val="3"/>
        <charset val="134"/>
      </rPr>
      <t>北塔区应安亭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陈家桥</t>
    </r>
  </si>
  <si>
    <r>
      <rPr>
        <sz val="12"/>
        <rFont val="宋体"/>
        <family val="3"/>
        <charset val="134"/>
      </rPr>
      <t>临湘鸭栏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长安</t>
    </r>
    <phoneticPr fontId="24" type="noConversion"/>
  </si>
  <si>
    <r>
      <t>S210</t>
    </r>
    <r>
      <rPr>
        <sz val="12"/>
        <rFont val="宋体"/>
        <family val="3"/>
        <charset val="134"/>
      </rPr>
      <t>汨罗至杨桥公路</t>
    </r>
  </si>
  <si>
    <r>
      <rPr>
        <sz val="12"/>
        <rFont val="宋体"/>
        <family val="3"/>
        <charset val="134"/>
      </rPr>
      <t>临澧合口大桥至杉板卜家村</t>
    </r>
    <phoneticPr fontId="24" type="noConversion"/>
  </si>
  <si>
    <r>
      <rPr>
        <sz val="12"/>
        <rFont val="宋体"/>
        <family val="3"/>
        <charset val="134"/>
      </rPr>
      <t>石门柳家娅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黄连尖</t>
    </r>
    <phoneticPr fontId="24" type="noConversion"/>
  </si>
  <si>
    <r>
      <rPr>
        <sz val="12"/>
        <rFont val="宋体"/>
        <family val="3"/>
        <charset val="134"/>
      </rPr>
      <t>安乡三岔河至黄山头公路</t>
    </r>
  </si>
  <si>
    <r>
      <rPr>
        <sz val="12"/>
        <rFont val="宋体"/>
        <family val="3"/>
        <charset val="134"/>
      </rPr>
      <t>桑植县长潭坪大桥</t>
    </r>
  </si>
  <si>
    <r>
      <rPr>
        <sz val="12"/>
        <rFont val="宋体"/>
        <family val="3"/>
        <charset val="134"/>
      </rPr>
      <t>南县东河至茅草街</t>
    </r>
  </si>
  <si>
    <r>
      <t>G234</t>
    </r>
    <r>
      <rPr>
        <sz val="12"/>
        <rFont val="宋体"/>
        <family val="3"/>
        <charset val="134"/>
      </rPr>
      <t>资阳区长春至赫山区谢林港公路（含青龙洲资江大桥）</t>
    </r>
  </si>
  <si>
    <r>
      <t>S328</t>
    </r>
    <r>
      <rPr>
        <sz val="12"/>
        <rFont val="宋体"/>
        <family val="3"/>
        <charset val="134"/>
      </rPr>
      <t>安化东坪至渠江公路</t>
    </r>
  </si>
  <si>
    <r>
      <t>S354</t>
    </r>
    <r>
      <rPr>
        <sz val="12"/>
        <rFont val="宋体"/>
        <family val="3"/>
        <charset val="134"/>
      </rPr>
      <t>道县上关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湘源温泉</t>
    </r>
  </si>
  <si>
    <r>
      <rPr>
        <sz val="12"/>
        <rFont val="宋体"/>
        <family val="3"/>
        <charset val="134"/>
      </rPr>
      <t>蓝山湘江源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宁远九嶷山</t>
    </r>
  </si>
  <si>
    <r>
      <rPr>
        <sz val="12"/>
        <rFont val="宋体"/>
        <family val="3"/>
        <charset val="134"/>
      </rPr>
      <t>泸溪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辰溪公路辰溪段</t>
    </r>
  </si>
  <si>
    <t>附件2</t>
    <phoneticPr fontId="17" type="noConversion"/>
  </si>
  <si>
    <r>
      <rPr>
        <b/>
        <sz val="12"/>
        <rFont val="宋体"/>
        <family val="3"/>
        <charset val="134"/>
      </rPr>
      <t>湘潭市</t>
    </r>
    <phoneticPr fontId="17" type="noConversion"/>
  </si>
  <si>
    <r>
      <rPr>
        <b/>
        <sz val="12"/>
        <rFont val="宋体"/>
        <family val="3"/>
        <charset val="134"/>
      </rPr>
      <t>邵阳市</t>
    </r>
    <phoneticPr fontId="17" type="noConversion"/>
  </si>
  <si>
    <r>
      <rPr>
        <b/>
        <sz val="12"/>
        <rFont val="宋体"/>
        <family val="3"/>
        <charset val="134"/>
      </rPr>
      <t>岳阳市</t>
    </r>
    <phoneticPr fontId="17" type="noConversion"/>
  </si>
  <si>
    <r>
      <rPr>
        <b/>
        <sz val="12"/>
        <rFont val="宋体"/>
        <family val="3"/>
        <charset val="134"/>
      </rPr>
      <t>常德市</t>
    </r>
    <phoneticPr fontId="17" type="noConversion"/>
  </si>
  <si>
    <r>
      <rPr>
        <b/>
        <sz val="12"/>
        <rFont val="宋体"/>
        <family val="3"/>
        <charset val="134"/>
      </rPr>
      <t>张家界市</t>
    </r>
    <phoneticPr fontId="17" type="noConversion"/>
  </si>
  <si>
    <r>
      <rPr>
        <b/>
        <sz val="12"/>
        <rFont val="宋体"/>
        <family val="3"/>
        <charset val="134"/>
      </rPr>
      <t>益阳市</t>
    </r>
    <phoneticPr fontId="17" type="noConversion"/>
  </si>
  <si>
    <r>
      <rPr>
        <b/>
        <sz val="12"/>
        <rFont val="宋体"/>
        <family val="3"/>
        <charset val="134"/>
      </rPr>
      <t>永州市</t>
    </r>
    <phoneticPr fontId="17" type="noConversion"/>
  </si>
  <si>
    <r>
      <rPr>
        <b/>
        <sz val="12"/>
        <rFont val="宋体"/>
        <family val="3"/>
        <charset val="134"/>
      </rPr>
      <t>怀化市</t>
    </r>
    <phoneticPr fontId="17" type="noConversion"/>
  </si>
  <si>
    <t>2021年第一批省级专项资金明细表</t>
    <phoneticPr fontId="17" type="noConversion"/>
  </si>
  <si>
    <t>附件4</t>
    <phoneticPr fontId="17" type="noConversion"/>
  </si>
  <si>
    <t>附件4</t>
    <phoneticPr fontId="17" type="noConversion"/>
  </si>
  <si>
    <t>一、2021年第三批普通国省道补助资金</t>
    <phoneticPr fontId="17" type="noConversion"/>
  </si>
  <si>
    <r>
      <t>S201</t>
    </r>
    <r>
      <rPr>
        <sz val="12"/>
        <rFont val="宋体"/>
        <family val="3"/>
        <charset val="134"/>
      </rPr>
      <t>平江县加义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芦头林场</t>
    </r>
    <phoneticPr fontId="17" type="noConversion"/>
  </si>
  <si>
    <t>2021年第二批交通运输事业发展专项补助资金提前下达明细表</t>
    <phoneticPr fontId="17" type="noConversion"/>
  </si>
  <si>
    <t>三、2021年第一批省级专项资金</t>
    <phoneticPr fontId="17" type="noConversion"/>
  </si>
  <si>
    <t>2021年国省干线大中修（路面改善）预安排资金明细表</t>
    <phoneticPr fontId="22" type="noConversion"/>
  </si>
  <si>
    <r>
      <rPr>
        <b/>
        <sz val="12"/>
        <rFont val="仿宋_GB2312"/>
        <family val="3"/>
        <charset val="134"/>
      </rPr>
      <t>市州</t>
    </r>
  </si>
  <si>
    <r>
      <rPr>
        <b/>
        <sz val="12"/>
        <color theme="1"/>
        <rFont val="仿宋_GB2312"/>
        <family val="3"/>
        <charset val="134"/>
      </rPr>
      <t>小计</t>
    </r>
    <phoneticPr fontId="22" type="noConversion"/>
  </si>
  <si>
    <r>
      <t>2021</t>
    </r>
    <r>
      <rPr>
        <b/>
        <sz val="12"/>
        <color theme="1"/>
        <rFont val="仿宋_GB2312"/>
        <family val="3"/>
        <charset val="134"/>
      </rPr>
      <t>年大中修（路面改善）预安排资金</t>
    </r>
    <phoneticPr fontId="22" type="noConversion"/>
  </si>
  <si>
    <r>
      <t>2020</t>
    </r>
    <r>
      <rPr>
        <b/>
        <sz val="12"/>
        <color theme="1"/>
        <rFont val="仿宋_GB2312"/>
        <family val="3"/>
        <charset val="134"/>
      </rPr>
      <t>年已下达计划未拨付资金</t>
    </r>
    <phoneticPr fontId="22" type="noConversion"/>
  </si>
  <si>
    <r>
      <rPr>
        <b/>
        <sz val="12"/>
        <color theme="1"/>
        <rFont val="仿宋_GB2312"/>
        <family val="3"/>
        <charset val="134"/>
      </rPr>
      <t>备注</t>
    </r>
    <phoneticPr fontId="22" type="noConversion"/>
  </si>
  <si>
    <r>
      <rPr>
        <b/>
        <sz val="12"/>
        <rFont val="仿宋_GB2312"/>
        <family val="3"/>
        <charset val="134"/>
      </rPr>
      <t>合计</t>
    </r>
  </si>
  <si>
    <t>长沙市本级</t>
    <phoneticPr fontId="22" type="noConversion"/>
  </si>
  <si>
    <t>株洲市本级</t>
    <phoneticPr fontId="22" type="noConversion"/>
  </si>
  <si>
    <t>湘潭市本级</t>
    <phoneticPr fontId="22" type="noConversion"/>
  </si>
  <si>
    <t>衡阳市本级</t>
    <phoneticPr fontId="22" type="noConversion"/>
  </si>
  <si>
    <t>邵阳市本级</t>
    <phoneticPr fontId="22" type="noConversion"/>
  </si>
  <si>
    <t>岳阳市本级</t>
    <phoneticPr fontId="22" type="noConversion"/>
  </si>
  <si>
    <t>常德市本级</t>
    <phoneticPr fontId="22" type="noConversion"/>
  </si>
  <si>
    <t>张家界市本级</t>
    <phoneticPr fontId="22" type="noConversion"/>
  </si>
  <si>
    <t>益阳市本级</t>
    <phoneticPr fontId="22" type="noConversion"/>
  </si>
  <si>
    <t>郴州市本级</t>
    <phoneticPr fontId="22" type="noConversion"/>
  </si>
  <si>
    <t>永州市本级</t>
    <phoneticPr fontId="22" type="noConversion"/>
  </si>
  <si>
    <t>怀化市本级</t>
    <phoneticPr fontId="22" type="noConversion"/>
  </si>
  <si>
    <t>娄底市本级</t>
    <phoneticPr fontId="22" type="noConversion"/>
  </si>
  <si>
    <t>湘西土家族苗族自治州本级</t>
    <phoneticPr fontId="22" type="noConversion"/>
  </si>
  <si>
    <r>
      <rPr>
        <b/>
        <sz val="12"/>
        <color theme="1"/>
        <rFont val="仿宋_GB2312"/>
        <family val="3"/>
        <charset val="134"/>
      </rPr>
      <t>市州</t>
    </r>
  </si>
  <si>
    <r>
      <rPr>
        <b/>
        <sz val="12"/>
        <color theme="1"/>
        <rFont val="仿宋_GB2312"/>
        <family val="3"/>
        <charset val="134"/>
      </rPr>
      <t>县市区</t>
    </r>
    <phoneticPr fontId="17" type="noConversion"/>
  </si>
  <si>
    <r>
      <rPr>
        <b/>
        <sz val="12"/>
        <color theme="1"/>
        <rFont val="仿宋_GB2312"/>
        <family val="3"/>
        <charset val="134"/>
      </rPr>
      <t>项目名称</t>
    </r>
  </si>
  <si>
    <r>
      <rPr>
        <b/>
        <sz val="12"/>
        <color theme="1"/>
        <rFont val="仿宋_GB2312"/>
        <family val="3"/>
        <charset val="134"/>
      </rPr>
      <t>金额</t>
    </r>
  </si>
  <si>
    <r>
      <rPr>
        <b/>
        <sz val="12"/>
        <rFont val="仿宋_GB2312"/>
        <family val="3"/>
        <charset val="134"/>
      </rPr>
      <t>备注</t>
    </r>
    <phoneticPr fontId="17" type="noConversion"/>
  </si>
  <si>
    <r>
      <rPr>
        <b/>
        <sz val="12"/>
        <rFont val="仿宋_GB2312"/>
        <family val="3"/>
        <charset val="134"/>
      </rPr>
      <t>合计</t>
    </r>
    <phoneticPr fontId="17" type="noConversion"/>
  </si>
  <si>
    <r>
      <rPr>
        <b/>
        <sz val="12"/>
        <rFont val="仿宋_GB2312"/>
        <family val="3"/>
        <charset val="134"/>
      </rPr>
      <t>益阳市</t>
    </r>
    <phoneticPr fontId="17" type="noConversion"/>
  </si>
  <si>
    <r>
      <rPr>
        <sz val="12"/>
        <rFont val="仿宋_GB2312"/>
        <family val="3"/>
        <charset val="134"/>
      </rPr>
      <t>市本级</t>
    </r>
    <phoneticPr fontId="17" type="noConversion"/>
  </si>
  <si>
    <r>
      <rPr>
        <sz val="12"/>
        <rFont val="仿宋_GB2312"/>
        <family val="3"/>
        <charset val="134"/>
      </rPr>
      <t>血防经费</t>
    </r>
    <phoneticPr fontId="17" type="noConversion"/>
  </si>
  <si>
    <r>
      <rPr>
        <sz val="12"/>
        <rFont val="仿宋_GB2312"/>
        <family val="3"/>
        <charset val="134"/>
      </rPr>
      <t>资阳区血防站</t>
    </r>
    <phoneticPr fontId="17" type="noConversion"/>
  </si>
  <si>
    <r>
      <rPr>
        <b/>
        <sz val="12"/>
        <rFont val="仿宋_GB2312"/>
        <family val="3"/>
        <charset val="134"/>
      </rPr>
      <t>岳阳市</t>
    </r>
    <phoneticPr fontId="17" type="noConversion"/>
  </si>
  <si>
    <r>
      <rPr>
        <sz val="12"/>
        <rFont val="仿宋_GB2312"/>
        <family val="3"/>
        <charset val="134"/>
      </rPr>
      <t>汨罗市</t>
    </r>
    <phoneticPr fontId="17" type="noConversion"/>
  </si>
  <si>
    <r>
      <rPr>
        <b/>
        <sz val="12"/>
        <rFont val="仿宋_GB2312"/>
        <family val="3"/>
        <charset val="134"/>
      </rPr>
      <t>常德市</t>
    </r>
    <phoneticPr fontId="17" type="noConversion"/>
  </si>
  <si>
    <r>
      <rPr>
        <sz val="12"/>
        <rFont val="仿宋_GB2312"/>
        <family val="3"/>
        <charset val="134"/>
      </rPr>
      <t>澧县</t>
    </r>
    <phoneticPr fontId="17" type="noConversion"/>
  </si>
  <si>
    <r>
      <rPr>
        <b/>
        <sz val="12"/>
        <rFont val="仿宋_GB2312"/>
        <family val="3"/>
        <charset val="134"/>
      </rPr>
      <t>张家界市</t>
    </r>
    <phoneticPr fontId="17" type="noConversion"/>
  </si>
  <si>
    <r>
      <rPr>
        <sz val="12"/>
        <rFont val="仿宋_GB2312"/>
        <family val="3"/>
        <charset val="134"/>
      </rPr>
      <t>武陵源区</t>
    </r>
    <phoneticPr fontId="17" type="noConversion"/>
  </si>
  <si>
    <r>
      <rPr>
        <b/>
        <sz val="12"/>
        <rFont val="仿宋_GB2312"/>
        <family val="3"/>
        <charset val="134"/>
      </rPr>
      <t>永州市</t>
    </r>
    <phoneticPr fontId="17" type="noConversion"/>
  </si>
  <si>
    <r>
      <rPr>
        <sz val="12"/>
        <rFont val="仿宋_GB2312"/>
        <family val="3"/>
        <charset val="134"/>
      </rPr>
      <t>蓝山县</t>
    </r>
    <phoneticPr fontId="17" type="noConversion"/>
  </si>
  <si>
    <r>
      <rPr>
        <b/>
        <sz val="12"/>
        <rFont val="仿宋_GB2312"/>
        <family val="3"/>
        <charset val="134"/>
      </rPr>
      <t>郴州市</t>
    </r>
    <phoneticPr fontId="17" type="noConversion"/>
  </si>
  <si>
    <r>
      <rPr>
        <sz val="12"/>
        <rFont val="仿宋_GB2312"/>
        <family val="3"/>
        <charset val="134"/>
      </rPr>
      <t>汝城县</t>
    </r>
    <phoneticPr fontId="17" type="noConversion"/>
  </si>
  <si>
    <r>
      <rPr>
        <b/>
        <sz val="12"/>
        <rFont val="仿宋_GB2312"/>
        <family val="3"/>
        <charset val="134"/>
      </rPr>
      <t>湘西土家族苗族自治州</t>
    </r>
    <phoneticPr fontId="17" type="noConversion"/>
  </si>
  <si>
    <r>
      <rPr>
        <sz val="12"/>
        <rFont val="仿宋_GB2312"/>
        <family val="3"/>
        <charset val="134"/>
      </rPr>
      <t>花垣县</t>
    </r>
    <phoneticPr fontId="17" type="noConversion"/>
  </si>
  <si>
    <r>
      <t>2019</t>
    </r>
    <r>
      <rPr>
        <sz val="12"/>
        <rFont val="仿宋_GB2312"/>
        <family val="3"/>
        <charset val="134"/>
      </rPr>
      <t>年度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四好农村路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奖补</t>
    </r>
    <phoneticPr fontId="17" type="noConversion"/>
  </si>
  <si>
    <t>2021年第二批普通国省道补助资金明细表</t>
    <phoneticPr fontId="17" type="noConversion"/>
  </si>
  <si>
    <t>二、2021年国省干线大中修（路面改善）预安排资金</t>
    <phoneticPr fontId="17" type="noConversion"/>
  </si>
  <si>
    <t>收支分类科目</t>
    <phoneticPr fontId="17" type="noConversion"/>
  </si>
  <si>
    <r>
      <t>2140104</t>
    </r>
    <r>
      <rPr>
        <sz val="12"/>
        <rFont val="宋体"/>
        <family val="3"/>
        <charset val="134"/>
      </rPr>
      <t>公路新建，</t>
    </r>
    <r>
      <rPr>
        <sz val="12"/>
        <rFont val="Times New Roman"/>
        <family val="1"/>
      </rPr>
      <t>503</t>
    </r>
    <r>
      <rPr>
        <sz val="12"/>
        <rFont val="宋体"/>
        <family val="3"/>
        <charset val="134"/>
      </rPr>
      <t>机关资本性支出（一）</t>
    </r>
    <phoneticPr fontId="17" type="noConversion"/>
  </si>
  <si>
    <r>
      <t>2140106</t>
    </r>
    <r>
      <rPr>
        <sz val="12"/>
        <rFont val="宋体"/>
        <family val="3"/>
        <charset val="134"/>
      </rPr>
      <t>公路养护，</t>
    </r>
    <r>
      <rPr>
        <sz val="12"/>
        <rFont val="Times New Roman"/>
        <family val="1"/>
      </rPr>
      <t>503</t>
    </r>
    <r>
      <rPr>
        <sz val="12"/>
        <rFont val="宋体"/>
        <family val="3"/>
        <charset val="134"/>
      </rPr>
      <t>机关资本性支出（一）</t>
    </r>
    <phoneticPr fontId="17" type="noConversion"/>
  </si>
  <si>
    <r>
      <t>2140199</t>
    </r>
    <r>
      <rPr>
        <sz val="12"/>
        <rFont val="宋体"/>
        <family val="3"/>
        <charset val="134"/>
      </rPr>
      <t>其他公路水路运输支出，</t>
    </r>
    <r>
      <rPr>
        <sz val="12"/>
        <rFont val="Times New Roman"/>
        <family val="1"/>
      </rPr>
      <t>503</t>
    </r>
    <r>
      <rPr>
        <sz val="12"/>
        <rFont val="宋体"/>
        <family val="3"/>
        <charset val="134"/>
      </rPr>
      <t>机关资本性支出（一）</t>
    </r>
    <phoneticPr fontId="17" type="noConversion"/>
  </si>
  <si>
    <t>附件5</t>
    <phoneticPr fontId="17" type="noConversion"/>
  </si>
  <si>
    <t>四、岳阳城陵矶港建设引导资金</t>
    <phoneticPr fontId="17" type="noConversion"/>
  </si>
  <si>
    <t>岳阳城陵矶港建设引导资金</t>
    <phoneticPr fontId="17" type="noConversion"/>
  </si>
  <si>
    <t>岳阳城陵矶港建设引导资金明细表</t>
    <phoneticPr fontId="17" type="noConversion"/>
  </si>
  <si>
    <t>岳阳市本级及所辖区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</si>
</sst>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_);[Red]\(0\)"/>
  </numFmts>
  <fonts count="31" x14ac:knownFonts="1">
    <font>
      <sz val="12"/>
      <name val="宋体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仿宋_GB2312"/>
      <family val="3"/>
      <charset val="134"/>
    </font>
    <font>
      <b/>
      <sz val="12"/>
      <name val="Times New Roman"/>
      <family val="1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Arial"/>
      <family val="2"/>
    </font>
    <font>
      <sz val="18"/>
      <name val="方正小标宋_GBK"/>
      <family val="4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name val="仿宋_GB2312"/>
      <family val="3"/>
      <charset val="134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2" fillId="0" borderId="0">
      <alignment vertical="center"/>
    </xf>
  </cellStyleXfs>
  <cellXfs count="70">
    <xf numFmtId="0" fontId="0" fillId="0" borderId="0" xfId="0"/>
    <xf numFmtId="0" fontId="0" fillId="0" borderId="0" xfId="0" applyFont="1" applyFill="1" applyAlignment="1"/>
    <xf numFmtId="0" fontId="4" fillId="0" borderId="0" xfId="0" applyFont="1" applyFill="1" applyAlignment="1"/>
    <xf numFmtId="176" fontId="4" fillId="0" borderId="0" xfId="0" applyNumberFormat="1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2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10" xfId="3"/>
    <cellStyle name="常规_2016年国省道大中修建议计划汇总表（2批）" xfId="1"/>
    <cellStyle name="常规_Sheet1_2014－2015干线投资测算表1105_附件2国省干线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tabSelected="1" workbookViewId="0">
      <selection activeCell="A4" sqref="A4"/>
    </sheetView>
  </sheetViews>
  <sheetFormatPr defaultColWidth="9" defaultRowHeight="14.25" x14ac:dyDescent="0.15"/>
  <cols>
    <col min="1" max="1" width="40" style="13" customWidth="1"/>
    <col min="2" max="2" width="20.5" style="14" customWidth="1"/>
    <col min="3" max="3" width="24" style="14" customWidth="1"/>
    <col min="4" max="4" width="21.875" style="14" customWidth="1"/>
    <col min="5" max="16383" width="9" style="13"/>
  </cols>
  <sheetData>
    <row r="1" spans="1:4" ht="25.5" customHeight="1" x14ac:dyDescent="0.15">
      <c r="A1" s="22" t="s">
        <v>0</v>
      </c>
    </row>
    <row r="2" spans="1:4" ht="39" customHeight="1" x14ac:dyDescent="0.15">
      <c r="A2" s="57" t="s">
        <v>44</v>
      </c>
      <c r="B2" s="57"/>
      <c r="C2" s="57"/>
      <c r="D2" s="57"/>
    </row>
    <row r="3" spans="1:4" ht="25.5" customHeight="1" x14ac:dyDescent="0.15">
      <c r="A3" s="15"/>
      <c r="B3" s="16"/>
      <c r="C3" s="16"/>
      <c r="D3" s="17" t="s">
        <v>1</v>
      </c>
    </row>
    <row r="4" spans="1:4" s="11" customFormat="1" ht="35.1" customHeight="1" x14ac:dyDescent="0.15">
      <c r="A4" s="18" t="s">
        <v>2</v>
      </c>
      <c r="B4" s="18" t="s">
        <v>3</v>
      </c>
      <c r="C4" s="18" t="s">
        <v>92</v>
      </c>
      <c r="D4" s="18" t="s">
        <v>4</v>
      </c>
    </row>
    <row r="5" spans="1:4" s="12" customFormat="1" ht="35.1" customHeight="1" x14ac:dyDescent="0.15">
      <c r="A5" s="18" t="s">
        <v>5</v>
      </c>
      <c r="B5" s="20">
        <f>SUM(B6:B9)</f>
        <v>260004</v>
      </c>
      <c r="C5" s="20"/>
      <c r="D5" s="18"/>
    </row>
    <row r="6" spans="1:4" ht="46.5" customHeight="1" x14ac:dyDescent="0.15">
      <c r="A6" s="23" t="s">
        <v>42</v>
      </c>
      <c r="B6" s="19">
        <v>83173</v>
      </c>
      <c r="C6" s="19" t="s">
        <v>93</v>
      </c>
      <c r="D6" s="24" t="s">
        <v>8</v>
      </c>
    </row>
    <row r="7" spans="1:4" ht="51" customHeight="1" x14ac:dyDescent="0.15">
      <c r="A7" s="23" t="s">
        <v>91</v>
      </c>
      <c r="B7" s="19">
        <v>165591</v>
      </c>
      <c r="C7" s="19" t="s">
        <v>94</v>
      </c>
      <c r="D7" s="24" t="s">
        <v>9</v>
      </c>
    </row>
    <row r="8" spans="1:4" ht="49.5" customHeight="1" x14ac:dyDescent="0.15">
      <c r="A8" s="23" t="s">
        <v>45</v>
      </c>
      <c r="B8" s="19">
        <v>1240</v>
      </c>
      <c r="C8" s="19" t="s">
        <v>95</v>
      </c>
      <c r="D8" s="24" t="s">
        <v>41</v>
      </c>
    </row>
    <row r="9" spans="1:4" ht="45.75" x14ac:dyDescent="0.15">
      <c r="A9" s="23" t="s">
        <v>97</v>
      </c>
      <c r="B9" s="19">
        <v>10000</v>
      </c>
      <c r="C9" s="19" t="s">
        <v>95</v>
      </c>
      <c r="D9" s="24" t="s">
        <v>96</v>
      </c>
    </row>
  </sheetData>
  <mergeCells count="1">
    <mergeCell ref="A2:D2"/>
  </mergeCells>
  <phoneticPr fontId="17" type="noConversion"/>
  <printOptions horizontalCentered="1"/>
  <pageMargins left="0.59055118110236204" right="0.35433070866141703" top="0.59055118110236204" bottom="0.35433070866141703" header="0.15748031496063" footer="0.11811023622047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ColWidth="9" defaultRowHeight="15.75" x14ac:dyDescent="0.25"/>
  <cols>
    <col min="1" max="1" width="23.125" style="1" customWidth="1"/>
    <col min="2" max="2" width="39.375" style="2" customWidth="1"/>
    <col min="3" max="3" width="23.125" style="3" customWidth="1"/>
    <col min="4" max="4" width="9" style="4"/>
    <col min="5" max="16384" width="9" style="1"/>
  </cols>
  <sheetData>
    <row r="1" spans="1:3" ht="25.5" customHeight="1" x14ac:dyDescent="0.25">
      <c r="A1" s="5" t="s">
        <v>30</v>
      </c>
      <c r="B1" s="6"/>
      <c r="C1" s="7"/>
    </row>
    <row r="2" spans="1:3" ht="33.75" customHeight="1" x14ac:dyDescent="0.25">
      <c r="A2" s="57" t="s">
        <v>90</v>
      </c>
      <c r="B2" s="61"/>
      <c r="C2" s="62"/>
    </row>
    <row r="3" spans="1:3" ht="18" customHeight="1" x14ac:dyDescent="0.25">
      <c r="A3" s="8"/>
      <c r="B3" s="8"/>
      <c r="C3" s="9" t="s">
        <v>1</v>
      </c>
    </row>
    <row r="4" spans="1:3" ht="35.1" customHeight="1" x14ac:dyDescent="0.25">
      <c r="A4" s="30" t="s">
        <v>10</v>
      </c>
      <c r="B4" s="30" t="s">
        <v>11</v>
      </c>
      <c r="C4" s="21" t="s">
        <v>12</v>
      </c>
    </row>
    <row r="5" spans="1:3" ht="22.5" customHeight="1" x14ac:dyDescent="0.25">
      <c r="A5" s="63" t="s">
        <v>13</v>
      </c>
      <c r="B5" s="63"/>
      <c r="C5" s="39">
        <f>C6+C9+C11+C15+C19+C21+C25+C28</f>
        <v>83173</v>
      </c>
    </row>
    <row r="6" spans="1:3" ht="22.5" customHeight="1" x14ac:dyDescent="0.25">
      <c r="A6" s="64" t="s">
        <v>31</v>
      </c>
      <c r="B6" s="32" t="s">
        <v>14</v>
      </c>
      <c r="C6" s="40">
        <f>C7+C8</f>
        <v>1114</v>
      </c>
    </row>
    <row r="7" spans="1:3" ht="22.5" customHeight="1" x14ac:dyDescent="0.25">
      <c r="A7" s="64"/>
      <c r="B7" s="33" t="s">
        <v>15</v>
      </c>
      <c r="C7" s="41">
        <v>814</v>
      </c>
    </row>
    <row r="8" spans="1:3" ht="22.5" customHeight="1" x14ac:dyDescent="0.25">
      <c r="A8" s="64"/>
      <c r="B8" s="33" t="s">
        <v>16</v>
      </c>
      <c r="C8" s="41">
        <v>300</v>
      </c>
    </row>
    <row r="9" spans="1:3" ht="22.5" customHeight="1" x14ac:dyDescent="0.25">
      <c r="A9" s="58" t="s">
        <v>32</v>
      </c>
      <c r="B9" s="32" t="s">
        <v>14</v>
      </c>
      <c r="C9" s="40">
        <f>C10</f>
        <v>1930</v>
      </c>
    </row>
    <row r="10" spans="1:3" ht="22.5" customHeight="1" x14ac:dyDescent="0.25">
      <c r="A10" s="60"/>
      <c r="B10" s="34" t="s">
        <v>17</v>
      </c>
      <c r="C10" s="41">
        <v>1930</v>
      </c>
    </row>
    <row r="11" spans="1:3" ht="22.5" customHeight="1" x14ac:dyDescent="0.25">
      <c r="A11" s="58" t="s">
        <v>33</v>
      </c>
      <c r="B11" s="32" t="s">
        <v>14</v>
      </c>
      <c r="C11" s="40">
        <f>C12+C13+C14</f>
        <v>15856</v>
      </c>
    </row>
    <row r="12" spans="1:3" ht="22.5" customHeight="1" x14ac:dyDescent="0.25">
      <c r="A12" s="59"/>
      <c r="B12" s="33" t="s">
        <v>18</v>
      </c>
      <c r="C12" s="41">
        <v>1204</v>
      </c>
    </row>
    <row r="13" spans="1:3" ht="22.5" customHeight="1" x14ac:dyDescent="0.25">
      <c r="A13" s="59"/>
      <c r="B13" s="33" t="s">
        <v>43</v>
      </c>
      <c r="C13" s="41">
        <v>3120</v>
      </c>
    </row>
    <row r="14" spans="1:3" ht="22.5" customHeight="1" x14ac:dyDescent="0.25">
      <c r="A14" s="60"/>
      <c r="B14" s="33" t="s">
        <v>19</v>
      </c>
      <c r="C14" s="41">
        <v>11532</v>
      </c>
    </row>
    <row r="15" spans="1:3" ht="22.5" customHeight="1" x14ac:dyDescent="0.25">
      <c r="A15" s="58" t="s">
        <v>34</v>
      </c>
      <c r="B15" s="32" t="s">
        <v>14</v>
      </c>
      <c r="C15" s="40">
        <f>C16+C17+C18</f>
        <v>28082</v>
      </c>
    </row>
    <row r="16" spans="1:3" ht="22.5" customHeight="1" x14ac:dyDescent="0.25">
      <c r="A16" s="59"/>
      <c r="B16" s="33" t="s">
        <v>20</v>
      </c>
      <c r="C16" s="41">
        <v>2150</v>
      </c>
    </row>
    <row r="17" spans="1:3" ht="22.5" customHeight="1" x14ac:dyDescent="0.25">
      <c r="A17" s="59"/>
      <c r="B17" s="35" t="s">
        <v>21</v>
      </c>
      <c r="C17" s="41">
        <v>19426</v>
      </c>
    </row>
    <row r="18" spans="1:3" ht="22.5" customHeight="1" x14ac:dyDescent="0.25">
      <c r="A18" s="60"/>
      <c r="B18" s="33" t="s">
        <v>22</v>
      </c>
      <c r="C18" s="41">
        <v>6506</v>
      </c>
    </row>
    <row r="19" spans="1:3" ht="22.5" customHeight="1" x14ac:dyDescent="0.25">
      <c r="A19" s="58" t="s">
        <v>35</v>
      </c>
      <c r="B19" s="32" t="s">
        <v>14</v>
      </c>
      <c r="C19" s="40">
        <f>C20</f>
        <v>55</v>
      </c>
    </row>
    <row r="20" spans="1:3" ht="22.5" customHeight="1" x14ac:dyDescent="0.25">
      <c r="A20" s="60"/>
      <c r="B20" s="33" t="s">
        <v>23</v>
      </c>
      <c r="C20" s="41">
        <v>55</v>
      </c>
    </row>
    <row r="21" spans="1:3" ht="22.5" customHeight="1" x14ac:dyDescent="0.25">
      <c r="A21" s="58" t="s">
        <v>36</v>
      </c>
      <c r="B21" s="32" t="s">
        <v>14</v>
      </c>
      <c r="C21" s="40">
        <f>C22+C23+C24</f>
        <v>24317</v>
      </c>
    </row>
    <row r="22" spans="1:3" ht="22.5" customHeight="1" x14ac:dyDescent="0.25">
      <c r="A22" s="59"/>
      <c r="B22" s="33" t="s">
        <v>24</v>
      </c>
      <c r="C22" s="41">
        <v>1912</v>
      </c>
    </row>
    <row r="23" spans="1:3" ht="30" x14ac:dyDescent="0.25">
      <c r="A23" s="59"/>
      <c r="B23" s="33" t="s">
        <v>25</v>
      </c>
      <c r="C23" s="41">
        <v>2329</v>
      </c>
    </row>
    <row r="24" spans="1:3" ht="22.5" customHeight="1" x14ac:dyDescent="0.25">
      <c r="A24" s="60"/>
      <c r="B24" s="33" t="s">
        <v>26</v>
      </c>
      <c r="C24" s="41">
        <v>20076</v>
      </c>
    </row>
    <row r="25" spans="1:3" ht="22.5" customHeight="1" x14ac:dyDescent="0.25">
      <c r="A25" s="58" t="s">
        <v>37</v>
      </c>
      <c r="B25" s="32" t="s">
        <v>14</v>
      </c>
      <c r="C25" s="40">
        <f>C26+C27</f>
        <v>10755</v>
      </c>
    </row>
    <row r="26" spans="1:3" ht="22.5" customHeight="1" x14ac:dyDescent="0.25">
      <c r="A26" s="59"/>
      <c r="B26" s="33" t="s">
        <v>27</v>
      </c>
      <c r="C26" s="41">
        <v>1892</v>
      </c>
    </row>
    <row r="27" spans="1:3" ht="22.5" customHeight="1" x14ac:dyDescent="0.25">
      <c r="A27" s="60"/>
      <c r="B27" s="33" t="s">
        <v>28</v>
      </c>
      <c r="C27" s="41">
        <v>8863</v>
      </c>
    </row>
    <row r="28" spans="1:3" ht="22.5" customHeight="1" x14ac:dyDescent="0.25">
      <c r="A28" s="58" t="s">
        <v>38</v>
      </c>
      <c r="B28" s="32" t="s">
        <v>14</v>
      </c>
      <c r="C28" s="40">
        <f>C29</f>
        <v>1064</v>
      </c>
    </row>
    <row r="29" spans="1:3" ht="22.5" customHeight="1" x14ac:dyDescent="0.25">
      <c r="A29" s="60"/>
      <c r="B29" s="36" t="s">
        <v>29</v>
      </c>
      <c r="C29" s="41">
        <v>1064</v>
      </c>
    </row>
  </sheetData>
  <mergeCells count="10">
    <mergeCell ref="A2:C2"/>
    <mergeCell ref="A5:B5"/>
    <mergeCell ref="A6:A8"/>
    <mergeCell ref="A9:A10"/>
    <mergeCell ref="A11:A14"/>
    <mergeCell ref="A15:A18"/>
    <mergeCell ref="A19:A20"/>
    <mergeCell ref="A21:A24"/>
    <mergeCell ref="A25:A27"/>
    <mergeCell ref="A28:A29"/>
  </mergeCells>
  <phoneticPr fontId="17" type="noConversion"/>
  <printOptions horizontalCentered="1"/>
  <pageMargins left="0.35416666666666702" right="0.35416666666666702" top="0.78680555555555598" bottom="0.59027777777777801" header="0.51180555555555596" footer="0.39305555555555599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C12" sqref="C12"/>
    </sheetView>
  </sheetViews>
  <sheetFormatPr defaultColWidth="9" defaultRowHeight="12" x14ac:dyDescent="0.15"/>
  <cols>
    <col min="1" max="1" width="17.625" style="10" customWidth="1"/>
    <col min="2" max="2" width="18.25" style="10" customWidth="1"/>
    <col min="3" max="3" width="20.625" style="10" customWidth="1"/>
    <col min="4" max="5" width="15.5" style="10" customWidth="1"/>
    <col min="6" max="16384" width="9" style="10"/>
  </cols>
  <sheetData>
    <row r="1" spans="1:5" ht="24" customHeight="1" x14ac:dyDescent="0.15">
      <c r="A1" s="25" t="s">
        <v>7</v>
      </c>
      <c r="B1" s="27"/>
      <c r="C1" s="27"/>
      <c r="D1" s="26"/>
      <c r="E1" s="26"/>
    </row>
    <row r="2" spans="1:5" ht="35.25" customHeight="1" x14ac:dyDescent="0.15">
      <c r="A2" s="65" t="s">
        <v>46</v>
      </c>
      <c r="B2" s="65"/>
      <c r="C2" s="65"/>
      <c r="D2" s="65"/>
      <c r="E2" s="65"/>
    </row>
    <row r="3" spans="1:5" ht="20.25" x14ac:dyDescent="0.15">
      <c r="A3" s="28"/>
      <c r="B3" s="28"/>
      <c r="C3" s="28"/>
      <c r="D3" s="28"/>
      <c r="E3" s="29" t="s">
        <v>6</v>
      </c>
    </row>
    <row r="4" spans="1:5" ht="37.5" customHeight="1" x14ac:dyDescent="0.15">
      <c r="A4" s="43" t="s">
        <v>47</v>
      </c>
      <c r="B4" s="44" t="s">
        <v>48</v>
      </c>
      <c r="C4" s="44" t="s">
        <v>49</v>
      </c>
      <c r="D4" s="44" t="s">
        <v>50</v>
      </c>
      <c r="E4" s="45" t="s">
        <v>51</v>
      </c>
    </row>
    <row r="5" spans="1:5" ht="30" customHeight="1" x14ac:dyDescent="0.15">
      <c r="A5" s="46" t="s">
        <v>52</v>
      </c>
      <c r="B5" s="46">
        <f t="shared" ref="B5:E5" si="0">SUM(B6:B19)</f>
        <v>165591</v>
      </c>
      <c r="C5" s="46">
        <f t="shared" si="0"/>
        <v>162258</v>
      </c>
      <c r="D5" s="46">
        <f t="shared" si="0"/>
        <v>3333</v>
      </c>
      <c r="E5" s="46">
        <f t="shared" si="0"/>
        <v>0</v>
      </c>
    </row>
    <row r="6" spans="1:5" ht="30" customHeight="1" x14ac:dyDescent="0.15">
      <c r="A6" s="49" t="s">
        <v>53</v>
      </c>
      <c r="B6" s="47">
        <f t="shared" ref="B6:B19" si="1">C6+D6</f>
        <v>14340</v>
      </c>
      <c r="C6" s="47">
        <v>14340</v>
      </c>
      <c r="D6" s="48"/>
      <c r="E6" s="48"/>
    </row>
    <row r="7" spans="1:5" ht="30" customHeight="1" x14ac:dyDescent="0.15">
      <c r="A7" s="49" t="s">
        <v>54</v>
      </c>
      <c r="B7" s="47">
        <f t="shared" si="1"/>
        <v>10012</v>
      </c>
      <c r="C7" s="47">
        <v>10012</v>
      </c>
      <c r="D7" s="48"/>
      <c r="E7" s="48"/>
    </row>
    <row r="8" spans="1:5" ht="30" customHeight="1" x14ac:dyDescent="0.15">
      <c r="A8" s="49" t="s">
        <v>55</v>
      </c>
      <c r="B8" s="47">
        <f t="shared" si="1"/>
        <v>5750</v>
      </c>
      <c r="C8" s="47">
        <v>5750</v>
      </c>
      <c r="D8" s="48"/>
      <c r="E8" s="48"/>
    </row>
    <row r="9" spans="1:5" ht="30" customHeight="1" x14ac:dyDescent="0.15">
      <c r="A9" s="49" t="s">
        <v>56</v>
      </c>
      <c r="B9" s="47">
        <f t="shared" si="1"/>
        <v>20383</v>
      </c>
      <c r="C9" s="47">
        <v>20383</v>
      </c>
      <c r="D9" s="48"/>
      <c r="E9" s="48"/>
    </row>
    <row r="10" spans="1:5" ht="30" customHeight="1" x14ac:dyDescent="0.15">
      <c r="A10" s="49" t="s">
        <v>57</v>
      </c>
      <c r="B10" s="47">
        <f t="shared" si="1"/>
        <v>17665</v>
      </c>
      <c r="C10" s="47">
        <v>17665</v>
      </c>
      <c r="D10" s="48"/>
      <c r="E10" s="48"/>
    </row>
    <row r="11" spans="1:5" ht="30" customHeight="1" x14ac:dyDescent="0.15">
      <c r="A11" s="49" t="s">
        <v>58</v>
      </c>
      <c r="B11" s="47">
        <f t="shared" si="1"/>
        <v>8478</v>
      </c>
      <c r="C11" s="47">
        <v>8478</v>
      </c>
      <c r="D11" s="48"/>
      <c r="E11" s="48"/>
    </row>
    <row r="12" spans="1:5" ht="30" customHeight="1" x14ac:dyDescent="0.15">
      <c r="A12" s="49" t="s">
        <v>59</v>
      </c>
      <c r="B12" s="47">
        <f t="shared" si="1"/>
        <v>14509</v>
      </c>
      <c r="C12" s="47">
        <v>14509</v>
      </c>
      <c r="D12" s="48"/>
      <c r="E12" s="48"/>
    </row>
    <row r="13" spans="1:5" ht="30" customHeight="1" x14ac:dyDescent="0.15">
      <c r="A13" s="49" t="s">
        <v>60</v>
      </c>
      <c r="B13" s="47">
        <f t="shared" si="1"/>
        <v>9422</v>
      </c>
      <c r="C13" s="47">
        <v>9422</v>
      </c>
      <c r="D13" s="48"/>
      <c r="E13" s="48"/>
    </row>
    <row r="14" spans="1:5" ht="30" customHeight="1" x14ac:dyDescent="0.15">
      <c r="A14" s="49" t="s">
        <v>61</v>
      </c>
      <c r="B14" s="47">
        <f t="shared" si="1"/>
        <v>6414</v>
      </c>
      <c r="C14" s="47">
        <v>4875</v>
      </c>
      <c r="D14" s="48">
        <v>1539</v>
      </c>
      <c r="E14" s="48"/>
    </row>
    <row r="15" spans="1:5" ht="30" customHeight="1" x14ac:dyDescent="0.15">
      <c r="A15" s="49" t="s">
        <v>62</v>
      </c>
      <c r="B15" s="47">
        <f t="shared" si="1"/>
        <v>18475</v>
      </c>
      <c r="C15" s="47">
        <v>18475</v>
      </c>
      <c r="D15" s="48"/>
      <c r="E15" s="48"/>
    </row>
    <row r="16" spans="1:5" ht="30" customHeight="1" x14ac:dyDescent="0.15">
      <c r="A16" s="49" t="s">
        <v>63</v>
      </c>
      <c r="B16" s="47">
        <f t="shared" si="1"/>
        <v>15292</v>
      </c>
      <c r="C16" s="47">
        <v>15292</v>
      </c>
      <c r="D16" s="48"/>
      <c r="E16" s="48"/>
    </row>
    <row r="17" spans="1:5" ht="30" customHeight="1" x14ac:dyDescent="0.15">
      <c r="A17" s="49" t="s">
        <v>64</v>
      </c>
      <c r="B17" s="47">
        <f t="shared" si="1"/>
        <v>14970</v>
      </c>
      <c r="C17" s="47">
        <v>13176</v>
      </c>
      <c r="D17" s="48">
        <v>1794</v>
      </c>
      <c r="E17" s="48"/>
    </row>
    <row r="18" spans="1:5" ht="30" customHeight="1" x14ac:dyDescent="0.15">
      <c r="A18" s="49" t="s">
        <v>65</v>
      </c>
      <c r="B18" s="47">
        <f t="shared" si="1"/>
        <v>2934</v>
      </c>
      <c r="C18" s="47">
        <v>2934</v>
      </c>
      <c r="D18" s="48"/>
      <c r="E18" s="48"/>
    </row>
    <row r="19" spans="1:5" ht="42" customHeight="1" x14ac:dyDescent="0.15">
      <c r="A19" s="49" t="s">
        <v>66</v>
      </c>
      <c r="B19" s="47">
        <f t="shared" si="1"/>
        <v>6947</v>
      </c>
      <c r="C19" s="47">
        <v>6947</v>
      </c>
      <c r="D19" s="48"/>
      <c r="E19" s="48"/>
    </row>
  </sheetData>
  <mergeCells count="1">
    <mergeCell ref="A2:E2"/>
  </mergeCells>
  <phoneticPr fontId="18" type="noConversion"/>
  <printOptions horizontalCentered="1"/>
  <pageMargins left="0.43307086614173229" right="0.43307086614173229" top="0.59055118110236227" bottom="0.59055118110236227" header="0.51181102362204722" footer="0.51181102362204722"/>
  <pageSetup paperSize="9" fitToHeight="4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6" sqref="D6"/>
    </sheetView>
  </sheetViews>
  <sheetFormatPr defaultRowHeight="14.25" x14ac:dyDescent="0.15"/>
  <cols>
    <col min="1" max="1" width="20.625" customWidth="1"/>
    <col min="2" max="2" width="15.75" customWidth="1"/>
    <col min="3" max="3" width="19.125" customWidth="1"/>
    <col min="4" max="4" width="12.375" customWidth="1"/>
    <col min="5" max="5" width="12.75" customWidth="1"/>
  </cols>
  <sheetData>
    <row r="1" spans="1:5" ht="21" customHeight="1" x14ac:dyDescent="0.15">
      <c r="A1" s="5" t="s">
        <v>40</v>
      </c>
      <c r="B1" s="5"/>
      <c r="C1" s="6"/>
      <c r="D1" s="7"/>
    </row>
    <row r="2" spans="1:5" ht="41.25" customHeight="1" x14ac:dyDescent="0.15">
      <c r="A2" s="69" t="s">
        <v>39</v>
      </c>
      <c r="B2" s="69"/>
      <c r="C2" s="69"/>
      <c r="D2" s="69"/>
      <c r="E2" s="69"/>
    </row>
    <row r="3" spans="1:5" ht="30" customHeight="1" x14ac:dyDescent="0.15">
      <c r="A3" s="8"/>
      <c r="B3" s="8"/>
      <c r="C3" s="8"/>
      <c r="E3" s="9" t="s">
        <v>1</v>
      </c>
    </row>
    <row r="4" spans="1:5" ht="33" customHeight="1" x14ac:dyDescent="0.15">
      <c r="A4" s="31" t="s">
        <v>67</v>
      </c>
      <c r="B4" s="31" t="s">
        <v>68</v>
      </c>
      <c r="C4" s="31" t="s">
        <v>69</v>
      </c>
      <c r="D4" s="21" t="s">
        <v>70</v>
      </c>
      <c r="E4" s="37" t="s">
        <v>71</v>
      </c>
    </row>
    <row r="5" spans="1:5" ht="36.75" customHeight="1" x14ac:dyDescent="0.25">
      <c r="A5" s="66" t="s">
        <v>72</v>
      </c>
      <c r="B5" s="67"/>
      <c r="C5" s="68"/>
      <c r="D5" s="37">
        <f>SUM(D6:D12)</f>
        <v>1240</v>
      </c>
      <c r="E5" s="50"/>
    </row>
    <row r="6" spans="1:5" ht="45.75" customHeight="1" x14ac:dyDescent="0.15">
      <c r="A6" s="51" t="s">
        <v>73</v>
      </c>
      <c r="B6" s="38" t="s">
        <v>74</v>
      </c>
      <c r="C6" s="52" t="s">
        <v>75</v>
      </c>
      <c r="D6" s="38">
        <v>40</v>
      </c>
      <c r="E6" s="38" t="s">
        <v>76</v>
      </c>
    </row>
    <row r="7" spans="1:5" ht="45.75" customHeight="1" x14ac:dyDescent="0.15">
      <c r="A7" s="51" t="s">
        <v>77</v>
      </c>
      <c r="B7" s="38" t="s">
        <v>78</v>
      </c>
      <c r="C7" s="52" t="s">
        <v>89</v>
      </c>
      <c r="D7" s="38">
        <v>200</v>
      </c>
      <c r="E7" s="38"/>
    </row>
    <row r="8" spans="1:5" ht="45.75" customHeight="1" x14ac:dyDescent="0.15">
      <c r="A8" s="53" t="s">
        <v>79</v>
      </c>
      <c r="B8" s="54" t="s">
        <v>80</v>
      </c>
      <c r="C8" s="52" t="s">
        <v>89</v>
      </c>
      <c r="D8" s="38">
        <v>200</v>
      </c>
      <c r="E8" s="38"/>
    </row>
    <row r="9" spans="1:5" ht="45.75" customHeight="1" x14ac:dyDescent="0.15">
      <c r="A9" s="51" t="s">
        <v>81</v>
      </c>
      <c r="B9" s="38" t="s">
        <v>74</v>
      </c>
      <c r="C9" s="52" t="s">
        <v>89</v>
      </c>
      <c r="D9" s="38">
        <v>200</v>
      </c>
      <c r="E9" s="38" t="s">
        <v>82</v>
      </c>
    </row>
    <row r="10" spans="1:5" ht="45.75" customHeight="1" x14ac:dyDescent="0.15">
      <c r="A10" s="53" t="s">
        <v>83</v>
      </c>
      <c r="B10" s="54" t="s">
        <v>84</v>
      </c>
      <c r="C10" s="52" t="s">
        <v>89</v>
      </c>
      <c r="D10" s="38">
        <v>200</v>
      </c>
      <c r="E10" s="38"/>
    </row>
    <row r="11" spans="1:5" ht="45.75" customHeight="1" x14ac:dyDescent="0.15">
      <c r="A11" s="51" t="s">
        <v>85</v>
      </c>
      <c r="B11" s="38" t="s">
        <v>86</v>
      </c>
      <c r="C11" s="52" t="s">
        <v>89</v>
      </c>
      <c r="D11" s="38">
        <v>200</v>
      </c>
      <c r="E11" s="38"/>
    </row>
    <row r="12" spans="1:5" ht="45.75" customHeight="1" x14ac:dyDescent="0.15">
      <c r="A12" s="53" t="s">
        <v>87</v>
      </c>
      <c r="B12" s="54" t="s">
        <v>88</v>
      </c>
      <c r="C12" s="52" t="s">
        <v>89</v>
      </c>
      <c r="D12" s="38">
        <v>200</v>
      </c>
      <c r="E12" s="38"/>
    </row>
  </sheetData>
  <mergeCells count="2">
    <mergeCell ref="A5:C5"/>
    <mergeCell ref="A2:E2"/>
  </mergeCells>
  <phoneticPr fontId="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4" sqref="A4"/>
    </sheetView>
  </sheetViews>
  <sheetFormatPr defaultRowHeight="14.25" x14ac:dyDescent="0.15"/>
  <cols>
    <col min="1" max="1" width="20.625" customWidth="1"/>
    <col min="2" max="2" width="20.5" bestFit="1" customWidth="1"/>
    <col min="3" max="3" width="19.125" customWidth="1"/>
    <col min="4" max="4" width="12.375" customWidth="1"/>
    <col min="5" max="5" width="12.75" customWidth="1"/>
  </cols>
  <sheetData>
    <row r="1" spans="1:5" ht="21" customHeight="1" x14ac:dyDescent="0.15">
      <c r="A1" s="5" t="s">
        <v>96</v>
      </c>
      <c r="B1" s="5"/>
      <c r="C1" s="6"/>
      <c r="D1" s="7"/>
    </row>
    <row r="2" spans="1:5" ht="41.25" customHeight="1" x14ac:dyDescent="0.15">
      <c r="A2" s="69" t="s">
        <v>99</v>
      </c>
      <c r="B2" s="69"/>
      <c r="C2" s="69"/>
      <c r="D2" s="69"/>
      <c r="E2" s="69"/>
    </row>
    <row r="3" spans="1:5" ht="30" customHeight="1" x14ac:dyDescent="0.15">
      <c r="A3" s="8"/>
      <c r="B3" s="8"/>
      <c r="C3" s="8"/>
      <c r="E3" s="9" t="s">
        <v>1</v>
      </c>
    </row>
    <row r="4" spans="1:5" ht="33" customHeight="1" x14ac:dyDescent="0.15">
      <c r="A4" s="42" t="s">
        <v>67</v>
      </c>
      <c r="B4" s="42" t="s">
        <v>68</v>
      </c>
      <c r="C4" s="42" t="s">
        <v>69</v>
      </c>
      <c r="D4" s="21" t="s">
        <v>70</v>
      </c>
      <c r="E4" s="37" t="s">
        <v>71</v>
      </c>
    </row>
    <row r="5" spans="1:5" ht="45.75" customHeight="1" x14ac:dyDescent="0.15">
      <c r="A5" s="51" t="s">
        <v>77</v>
      </c>
      <c r="B5" s="56" t="s">
        <v>100</v>
      </c>
      <c r="C5" s="55" t="s">
        <v>98</v>
      </c>
      <c r="D5" s="38">
        <v>10000</v>
      </c>
      <c r="E5" s="38"/>
    </row>
  </sheetData>
  <mergeCells count="1">
    <mergeCell ref="A2:E2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汇总表</vt:lpstr>
      <vt:lpstr>干线公路建设</vt:lpstr>
      <vt:lpstr>国省干线大中修</vt:lpstr>
      <vt:lpstr>省级专项资金</vt:lpstr>
      <vt:lpstr>城陵矶引导资金</vt:lpstr>
      <vt:lpstr>汇总表!Print_Area</vt:lpstr>
      <vt:lpstr>干线公路建设!Print_Titles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null</cp:lastModifiedBy>
  <cp:lastPrinted>2020-12-31T02:56:58Z</cp:lastPrinted>
  <dcterms:created xsi:type="dcterms:W3CDTF">2020-12-07T10:18:31Z</dcterms:created>
  <dcterms:modified xsi:type="dcterms:W3CDTF">2020-12-31T09:52:25Z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