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9840"/>
  </bookViews>
  <sheets>
    <sheet name="Sheet1" sheetId="1" r:id="rId1"/>
    <sheet name="Sheet2" sheetId="2" r:id="rId2"/>
  </sheets>
  <definedNames>
    <definedName name="_xlnm.Print_Area" localSheetId="0">Sheet1!$A$1:$E$99</definedName>
    <definedName name="_xlnm.Print_Titles" localSheetId="0">Sheet1!$3:$3</definedName>
  </definedNames>
  <calcPr calcId="145621"/>
</workbook>
</file>

<file path=xl/calcChain.xml><?xml version="1.0" encoding="utf-8"?>
<calcChain xmlns="http://schemas.openxmlformats.org/spreadsheetml/2006/main">
  <c r="E52" i="1" l="1"/>
  <c r="E49" i="1"/>
  <c r="E43" i="1"/>
  <c r="E40" i="1" s="1"/>
  <c r="E96" i="1" l="1"/>
  <c r="E93" i="1"/>
  <c r="E90" i="1" s="1"/>
  <c r="E84" i="1"/>
  <c r="E83" i="1" s="1"/>
  <c r="E76" i="1"/>
  <c r="E79" i="1"/>
  <c r="E71" i="1"/>
  <c r="E68" i="1" s="1"/>
  <c r="E65" i="1"/>
  <c r="E64" i="1" s="1"/>
  <c r="E60" i="1"/>
  <c r="E57" i="1"/>
  <c r="E48" i="1"/>
  <c r="E33" i="1"/>
  <c r="E36" i="1"/>
  <c r="E28" i="1"/>
  <c r="E20" i="1"/>
  <c r="E19" i="1" s="1"/>
  <c r="E25" i="1"/>
  <c r="E17" i="1"/>
  <c r="E14" i="1"/>
  <c r="E10" i="1"/>
  <c r="E6" i="1"/>
  <c r="E56" i="1" l="1"/>
  <c r="E75" i="1"/>
  <c r="E32" i="1"/>
  <c r="E24" i="1"/>
  <c r="E13" i="1"/>
  <c r="E5" i="1"/>
  <c r="E4" i="1" l="1"/>
</calcChain>
</file>

<file path=xl/sharedStrings.xml><?xml version="1.0" encoding="utf-8"?>
<sst xmlns="http://schemas.openxmlformats.org/spreadsheetml/2006/main" count="220" uniqueCount="134">
  <si>
    <t>项目名称</t>
  </si>
  <si>
    <t>建设内容</t>
  </si>
  <si>
    <t>合计补助资金</t>
  </si>
  <si>
    <r>
      <rPr>
        <sz val="10"/>
        <rFont val="宋体"/>
        <family val="3"/>
        <charset val="134"/>
      </rPr>
      <t>岳麓区</t>
    </r>
  </si>
  <si>
    <r>
      <rPr>
        <sz val="10"/>
        <rFont val="宋体"/>
        <family val="3"/>
        <charset val="134"/>
      </rPr>
      <t>龙王港流域湖大财院片区水系综合整治工程</t>
    </r>
  </si>
  <si>
    <r>
      <rPr>
        <sz val="10"/>
        <rFont val="宋体"/>
        <family val="3"/>
        <charset val="134"/>
      </rPr>
      <t>雨污分流改造</t>
    </r>
  </si>
  <si>
    <r>
      <rPr>
        <sz val="10"/>
        <rFont val="宋体"/>
        <family val="3"/>
        <charset val="134"/>
      </rPr>
      <t>望城区</t>
    </r>
  </si>
  <si>
    <r>
      <rPr>
        <sz val="10"/>
        <rFont val="宋体"/>
        <family val="3"/>
        <charset val="134"/>
      </rPr>
      <t>高裕路雨污分流改造工程</t>
    </r>
  </si>
  <si>
    <r>
      <rPr>
        <sz val="10"/>
        <rFont val="宋体"/>
        <family val="3"/>
        <charset val="134"/>
      </rPr>
      <t>拟对高裕路（宝粮西路至黄桥大道）现状合流排水管道进行雨污分流改造，总长</t>
    </r>
    <r>
      <rPr>
        <sz val="10"/>
        <rFont val="Times New Roman"/>
        <family val="1"/>
      </rPr>
      <t>2630m,</t>
    </r>
    <r>
      <rPr>
        <sz val="10"/>
        <rFont val="宋体"/>
        <family val="3"/>
        <charset val="134"/>
      </rPr>
      <t>其中</t>
    </r>
    <r>
      <rPr>
        <sz val="10"/>
        <rFont val="Times New Roman"/>
        <family val="1"/>
      </rPr>
      <t>DN500</t>
    </r>
    <r>
      <rPr>
        <sz val="10"/>
        <rFont val="宋体"/>
        <family val="3"/>
        <charset val="134"/>
      </rPr>
      <t>污水干管</t>
    </r>
    <r>
      <rPr>
        <sz val="10"/>
        <rFont val="Times New Roman"/>
        <family val="1"/>
      </rPr>
      <t>2011m;DN600</t>
    </r>
    <r>
      <rPr>
        <sz val="10"/>
        <rFont val="宋体"/>
        <family val="3"/>
        <charset val="134"/>
      </rPr>
      <t>污水干管</t>
    </r>
    <r>
      <rPr>
        <sz val="10"/>
        <rFont val="Times New Roman"/>
        <family val="1"/>
      </rPr>
      <t>619m</t>
    </r>
    <r>
      <rPr>
        <sz val="10"/>
        <rFont val="宋体"/>
        <family val="3"/>
        <charset val="134"/>
      </rPr>
      <t>。</t>
    </r>
  </si>
  <si>
    <r>
      <rPr>
        <sz val="10"/>
        <rFont val="宋体"/>
        <family val="3"/>
        <charset val="134"/>
      </rPr>
      <t>芦淞区</t>
    </r>
  </si>
  <si>
    <r>
      <rPr>
        <sz val="10"/>
        <rFont val="宋体"/>
        <family val="3"/>
        <charset val="134"/>
      </rPr>
      <t>枫溪大道污水管二期工程</t>
    </r>
  </si>
  <si>
    <r>
      <rPr>
        <sz val="10"/>
        <rFont val="宋体"/>
        <family val="3"/>
        <charset val="134"/>
      </rPr>
      <t>沿枫溪大道（枫溪花园</t>
    </r>
    <r>
      <rPr>
        <sz val="10"/>
        <rFont val="Times New Roman"/>
        <family val="1"/>
      </rPr>
      <t>-</t>
    </r>
    <r>
      <rPr>
        <sz val="10"/>
        <rFont val="宋体"/>
        <family val="3"/>
        <charset val="134"/>
      </rPr>
      <t>枫溪苑）及江渌路（枫溪大道</t>
    </r>
    <r>
      <rPr>
        <sz val="10"/>
        <rFont val="Times New Roman"/>
        <family val="1"/>
      </rPr>
      <t>-</t>
    </r>
    <r>
      <rPr>
        <sz val="10"/>
        <rFont val="宋体"/>
        <family val="3"/>
        <charset val="134"/>
      </rPr>
      <t>京广铁路）沿线现状市政管渠清淤疏浚，以及道路两厢地块内社区、小区、背街小巷上的雨污管线错混接、分流改造。</t>
    </r>
  </si>
  <si>
    <r>
      <rPr>
        <sz val="10"/>
        <rFont val="宋体"/>
        <family val="3"/>
        <charset val="134"/>
      </rPr>
      <t>韶山过境河道沿线排水管网雨污分流改造工程</t>
    </r>
  </si>
  <si>
    <r>
      <rPr>
        <sz val="10"/>
        <rFont val="宋体"/>
        <family val="3"/>
        <charset val="134"/>
      </rPr>
      <t>对河道沿线排水管网雨污分流改造</t>
    </r>
    <r>
      <rPr>
        <sz val="10"/>
        <rFont val="Times New Roman"/>
        <family val="1"/>
      </rPr>
      <t>6</t>
    </r>
    <r>
      <rPr>
        <sz val="10"/>
        <rFont val="宋体"/>
        <family val="3"/>
        <charset val="134"/>
      </rPr>
      <t>公里</t>
    </r>
  </si>
  <si>
    <r>
      <rPr>
        <sz val="10"/>
        <rFont val="宋体"/>
        <family val="3"/>
        <charset val="134"/>
      </rPr>
      <t>市本级</t>
    </r>
  </si>
  <si>
    <r>
      <rPr>
        <sz val="10"/>
        <rFont val="宋体"/>
        <family val="3"/>
        <charset val="134"/>
      </rPr>
      <t>石鼓区五一街道草桥社区建设新村片区老旧小区改造配套基础设施项目</t>
    </r>
  </si>
  <si>
    <r>
      <rPr>
        <sz val="10"/>
        <rFont val="宋体"/>
        <family val="3"/>
        <charset val="134"/>
      </rPr>
      <t>雨污管网改造</t>
    </r>
    <r>
      <rPr>
        <sz val="10"/>
        <rFont val="Times New Roman"/>
        <family val="1"/>
      </rPr>
      <t>17.6km</t>
    </r>
  </si>
  <si>
    <r>
      <rPr>
        <sz val="10"/>
        <rFont val="宋体"/>
        <family val="3"/>
        <charset val="134"/>
      </rPr>
      <t>城北路神龙酒店、五一路西湖游园建设银行段雨污分流改造</t>
    </r>
  </si>
  <si>
    <r>
      <t>942</t>
    </r>
    <r>
      <rPr>
        <sz val="10"/>
        <rFont val="宋体"/>
        <family val="3"/>
        <charset val="134"/>
      </rPr>
      <t>米管道清淤，改造双雨水口</t>
    </r>
    <r>
      <rPr>
        <sz val="10"/>
        <rFont val="Times New Roman"/>
        <family val="1"/>
      </rPr>
      <t>27</t>
    </r>
    <r>
      <rPr>
        <sz val="10"/>
        <rFont val="宋体"/>
        <family val="3"/>
        <charset val="134"/>
      </rPr>
      <t>个，新增雨水口</t>
    </r>
    <r>
      <rPr>
        <sz val="10"/>
        <rFont val="Times New Roman"/>
        <family val="1"/>
      </rPr>
      <t>20</t>
    </r>
    <r>
      <rPr>
        <sz val="10"/>
        <rFont val="宋体"/>
        <family val="3"/>
        <charset val="134"/>
      </rPr>
      <t>个，道路修复</t>
    </r>
    <r>
      <rPr>
        <sz val="10"/>
        <rFont val="Times New Roman"/>
        <family val="1"/>
      </rPr>
      <t>766</t>
    </r>
    <r>
      <rPr>
        <sz val="10"/>
        <rFont val="宋体"/>
        <family val="3"/>
        <charset val="134"/>
      </rPr>
      <t>平方米，新增</t>
    </r>
    <r>
      <rPr>
        <sz val="10"/>
        <rFont val="Times New Roman"/>
        <family val="1"/>
      </rPr>
      <t>DN2200</t>
    </r>
    <r>
      <rPr>
        <sz val="10"/>
        <rFont val="宋体"/>
        <family val="3"/>
        <charset val="134"/>
      </rPr>
      <t>顶管</t>
    </r>
    <r>
      <rPr>
        <sz val="10"/>
        <rFont val="Times New Roman"/>
        <family val="1"/>
      </rPr>
      <t>2070</t>
    </r>
    <r>
      <rPr>
        <sz val="10"/>
        <rFont val="宋体"/>
        <family val="3"/>
        <charset val="134"/>
      </rPr>
      <t>米，小型提升泵站一座。</t>
    </r>
  </si>
  <si>
    <r>
      <rPr>
        <sz val="10"/>
        <rFont val="宋体"/>
        <family val="3"/>
        <charset val="134"/>
      </rPr>
      <t>邵阳市双清区龙须沟、洋溪沟控源截污工程</t>
    </r>
  </si>
  <si>
    <r>
      <rPr>
        <sz val="10"/>
        <rFont val="宋体"/>
        <family val="3"/>
        <charset val="134"/>
      </rPr>
      <t>对双清区龙须沟、洋溪沟汇水片区进行雨污分流改造和提升泵站建设，包括</t>
    </r>
    <r>
      <rPr>
        <sz val="10"/>
        <rFont val="Times New Roman"/>
        <family val="1"/>
      </rPr>
      <t>1.47</t>
    </r>
    <r>
      <rPr>
        <sz val="10"/>
        <rFont val="宋体"/>
        <family val="3"/>
        <charset val="134"/>
      </rPr>
      <t>万吨</t>
    </r>
    <r>
      <rPr>
        <sz val="10"/>
        <rFont val="Times New Roman"/>
        <family val="1"/>
      </rPr>
      <t>/</t>
    </r>
    <r>
      <rPr>
        <sz val="10"/>
        <rFont val="宋体"/>
        <family val="3"/>
        <charset val="134"/>
      </rPr>
      <t>日和</t>
    </r>
    <r>
      <rPr>
        <sz val="10"/>
        <rFont val="Times New Roman"/>
        <family val="1"/>
      </rPr>
      <t>0.63</t>
    </r>
    <r>
      <rPr>
        <sz val="10"/>
        <rFont val="宋体"/>
        <family val="3"/>
        <charset val="134"/>
      </rPr>
      <t>万吨</t>
    </r>
    <r>
      <rPr>
        <sz val="10"/>
        <rFont val="Times New Roman"/>
        <family val="1"/>
      </rPr>
      <t>/</t>
    </r>
    <r>
      <rPr>
        <sz val="10"/>
        <rFont val="宋体"/>
        <family val="3"/>
        <charset val="134"/>
      </rPr>
      <t>日污水提升泵站</t>
    </r>
    <r>
      <rPr>
        <sz val="10"/>
        <rFont val="Times New Roman"/>
        <family val="1"/>
      </rPr>
      <t>2</t>
    </r>
    <r>
      <rPr>
        <sz val="10"/>
        <rFont val="宋体"/>
        <family val="3"/>
        <charset val="134"/>
      </rPr>
      <t>座，约</t>
    </r>
    <r>
      <rPr>
        <sz val="10"/>
        <rFont val="Times New Roman"/>
        <family val="1"/>
      </rPr>
      <t>2</t>
    </r>
    <r>
      <rPr>
        <sz val="10"/>
        <rFont val="宋体"/>
        <family val="3"/>
        <charset val="134"/>
      </rPr>
      <t>公里压力管网建设，</t>
    </r>
    <r>
      <rPr>
        <sz val="10"/>
        <rFont val="Times New Roman"/>
        <family val="1"/>
      </rPr>
      <t>24.7</t>
    </r>
    <r>
      <rPr>
        <sz val="10"/>
        <rFont val="宋体"/>
        <family val="3"/>
        <charset val="134"/>
      </rPr>
      <t>公里污水重力管</t>
    </r>
  </si>
  <si>
    <r>
      <rPr>
        <sz val="10"/>
        <rFont val="宋体"/>
        <family val="3"/>
        <charset val="134"/>
      </rPr>
      <t>武冈市资水以南片区污水配套管网</t>
    </r>
    <r>
      <rPr>
        <sz val="10"/>
        <rFont val="Times New Roman"/>
        <family val="1"/>
      </rPr>
      <t>—</t>
    </r>
    <r>
      <rPr>
        <sz val="10"/>
        <rFont val="宋体"/>
        <family val="3"/>
        <charset val="134"/>
      </rPr>
      <t>资水河南岸</t>
    </r>
    <r>
      <rPr>
        <sz val="10"/>
        <rFont val="Times New Roman"/>
        <family val="1"/>
      </rPr>
      <t>B</t>
    </r>
    <r>
      <rPr>
        <sz val="10"/>
        <rFont val="宋体"/>
        <family val="3"/>
        <charset val="134"/>
      </rPr>
      <t>线污水主干管延伸段（武冈大道</t>
    </r>
    <r>
      <rPr>
        <sz val="10"/>
        <rFont val="Times New Roman"/>
        <family val="1"/>
      </rPr>
      <t>—</t>
    </r>
    <r>
      <rPr>
        <sz val="10"/>
        <rFont val="宋体"/>
        <family val="3"/>
        <charset val="134"/>
      </rPr>
      <t>二污水厂）</t>
    </r>
    <r>
      <rPr>
        <sz val="10"/>
        <rFont val="Times New Roman"/>
        <family val="1"/>
      </rPr>
      <t>EPC</t>
    </r>
    <r>
      <rPr>
        <sz val="10"/>
        <rFont val="宋体"/>
        <family val="3"/>
        <charset val="134"/>
      </rPr>
      <t>项目</t>
    </r>
  </si>
  <si>
    <r>
      <rPr>
        <sz val="10"/>
        <rFont val="宋体"/>
        <family val="3"/>
        <charset val="134"/>
      </rPr>
      <t>新建武冈市第二污水处理厂污水配套管网</t>
    </r>
    <r>
      <rPr>
        <sz val="10"/>
        <rFont val="Times New Roman"/>
        <family val="1"/>
      </rPr>
      <t>6000m</t>
    </r>
    <r>
      <rPr>
        <sz val="10"/>
        <rFont val="宋体"/>
        <family val="3"/>
        <charset val="134"/>
      </rPr>
      <t>，管网安装、土建施工</t>
    </r>
  </si>
  <si>
    <r>
      <rPr>
        <sz val="10"/>
        <rFont val="宋体"/>
        <family val="3"/>
        <charset val="134"/>
      </rPr>
      <t>汨罗市骆驼大道（一期）建设项目</t>
    </r>
  </si>
  <si>
    <r>
      <rPr>
        <sz val="10"/>
        <rFont val="宋体"/>
        <family val="3"/>
        <charset val="134"/>
      </rPr>
      <t>起讫桩号为</t>
    </r>
    <r>
      <rPr>
        <sz val="10"/>
        <rFont val="Times New Roman"/>
        <family val="1"/>
      </rPr>
      <t>K2+398-K3+908</t>
    </r>
    <r>
      <rPr>
        <sz val="10"/>
        <rFont val="宋体"/>
        <family val="3"/>
        <charset val="134"/>
      </rPr>
      <t>，长</t>
    </r>
    <r>
      <rPr>
        <sz val="10"/>
        <rFont val="Times New Roman"/>
        <family val="1"/>
      </rPr>
      <t>1.51km</t>
    </r>
    <r>
      <rPr>
        <sz val="10"/>
        <rFont val="宋体"/>
        <family val="3"/>
        <charset val="134"/>
      </rPr>
      <t>，路基宽度</t>
    </r>
    <r>
      <rPr>
        <sz val="10"/>
        <rFont val="Times New Roman"/>
        <family val="1"/>
      </rPr>
      <t>40m</t>
    </r>
    <r>
      <rPr>
        <sz val="10"/>
        <rFont val="宋体"/>
        <family val="3"/>
        <charset val="134"/>
      </rPr>
      <t>，随路敷设给排水管道</t>
    </r>
  </si>
  <si>
    <r>
      <rPr>
        <sz val="10"/>
        <rFont val="宋体"/>
        <family val="3"/>
        <charset val="134"/>
      </rPr>
      <t>屈原区</t>
    </r>
  </si>
  <si>
    <r>
      <rPr>
        <sz val="10"/>
        <rFont val="宋体"/>
        <family val="3"/>
        <charset val="134"/>
      </rPr>
      <t>二中路、幸福路、大众路等雨污管网工程</t>
    </r>
  </si>
  <si>
    <r>
      <rPr>
        <sz val="10"/>
        <rFont val="宋体"/>
        <family val="3"/>
        <charset val="134"/>
      </rPr>
      <t>二中路污水管网长度</t>
    </r>
    <r>
      <rPr>
        <sz val="10"/>
        <rFont val="Times New Roman"/>
        <family val="1"/>
      </rPr>
      <t>460</t>
    </r>
    <r>
      <rPr>
        <sz val="10"/>
        <rFont val="宋体"/>
        <family val="3"/>
        <charset val="134"/>
      </rPr>
      <t>米、管径</t>
    </r>
    <r>
      <rPr>
        <sz val="10"/>
        <rFont val="Times New Roman"/>
        <family val="1"/>
      </rPr>
      <t>800</t>
    </r>
    <r>
      <rPr>
        <sz val="10"/>
        <rFont val="宋体"/>
        <family val="3"/>
        <charset val="134"/>
      </rPr>
      <t>；幸福路污水管网</t>
    </r>
    <r>
      <rPr>
        <sz val="10"/>
        <rFont val="Times New Roman"/>
        <family val="1"/>
      </rPr>
      <t>370</t>
    </r>
    <r>
      <rPr>
        <sz val="10"/>
        <rFont val="宋体"/>
        <family val="3"/>
        <charset val="134"/>
      </rPr>
      <t>米、管径</t>
    </r>
    <r>
      <rPr>
        <sz val="10"/>
        <rFont val="Times New Roman"/>
        <family val="1"/>
      </rPr>
      <t>600</t>
    </r>
    <r>
      <rPr>
        <sz val="10"/>
        <rFont val="宋体"/>
        <family val="3"/>
        <charset val="134"/>
      </rPr>
      <t>；大众路污水管网长度</t>
    </r>
    <r>
      <rPr>
        <sz val="10"/>
        <rFont val="Times New Roman"/>
        <family val="1"/>
      </rPr>
      <t>300</t>
    </r>
    <r>
      <rPr>
        <sz val="10"/>
        <rFont val="宋体"/>
        <family val="3"/>
        <charset val="134"/>
      </rPr>
      <t>米、管径</t>
    </r>
    <r>
      <rPr>
        <sz val="10"/>
        <rFont val="Times New Roman"/>
        <family val="1"/>
      </rPr>
      <t>600</t>
    </r>
    <r>
      <rPr>
        <sz val="10"/>
        <rFont val="宋体"/>
        <family val="3"/>
        <charset val="134"/>
      </rPr>
      <t>；</t>
    </r>
  </si>
  <si>
    <r>
      <rPr>
        <sz val="10"/>
        <rFont val="宋体"/>
        <family val="3"/>
        <charset val="134"/>
      </rPr>
      <t>临湘市麦坡路西段配套基础设施建设工程</t>
    </r>
  </si>
  <si>
    <r>
      <rPr>
        <sz val="10"/>
        <rFont val="宋体"/>
        <family val="3"/>
        <charset val="134"/>
      </rPr>
      <t>改造雨水管网</t>
    </r>
    <r>
      <rPr>
        <sz val="10"/>
        <rFont val="Times New Roman"/>
        <family val="1"/>
      </rPr>
      <t>4200</t>
    </r>
    <r>
      <rPr>
        <sz val="10"/>
        <rFont val="宋体"/>
        <family val="3"/>
        <charset val="134"/>
      </rPr>
      <t>米、污水管网</t>
    </r>
    <r>
      <rPr>
        <sz val="10"/>
        <rFont val="Times New Roman"/>
        <family val="1"/>
      </rPr>
      <t>4200</t>
    </r>
    <r>
      <rPr>
        <sz val="10"/>
        <rFont val="宋体"/>
        <family val="3"/>
        <charset val="134"/>
      </rPr>
      <t>米、供水管</t>
    </r>
    <r>
      <rPr>
        <sz val="10"/>
        <rFont val="Times New Roman"/>
        <family val="1"/>
      </rPr>
      <t>2100</t>
    </r>
    <r>
      <rPr>
        <sz val="10"/>
        <rFont val="宋体"/>
        <family val="3"/>
        <charset val="134"/>
      </rPr>
      <t>米及路灯、绿化、人行道等工程。</t>
    </r>
  </si>
  <si>
    <r>
      <rPr>
        <sz val="10"/>
        <rFont val="宋体"/>
        <family val="3"/>
        <charset val="134"/>
      </rPr>
      <t>武陵区</t>
    </r>
  </si>
  <si>
    <r>
      <rPr>
        <sz val="10"/>
        <rFont val="宋体"/>
        <family val="3"/>
        <charset val="134"/>
      </rPr>
      <t>陈家碈片区污水治理</t>
    </r>
    <r>
      <rPr>
        <sz val="10"/>
        <rFont val="Times New Roman"/>
        <family val="1"/>
      </rPr>
      <t>-</t>
    </r>
    <r>
      <rPr>
        <sz val="10"/>
        <rFont val="宋体"/>
        <family val="3"/>
        <charset val="134"/>
      </rPr>
      <t>人民路东延线支管建设工程</t>
    </r>
  </si>
  <si>
    <r>
      <rPr>
        <sz val="10"/>
        <rFont val="宋体"/>
        <family val="3"/>
        <charset val="134"/>
      </rPr>
      <t>对陈家碈片区内现状为合流制排水系统的小区及企业进行雨污分流改造，保留现有排水系统作为雨水系统，新建一套污水系统</t>
    </r>
  </si>
  <si>
    <r>
      <rPr>
        <sz val="11"/>
        <rFont val="宋体"/>
        <family val="3"/>
        <charset val="134"/>
      </rPr>
      <t>汉寿县</t>
    </r>
  </si>
  <si>
    <r>
      <rPr>
        <sz val="10"/>
        <rFont val="宋体"/>
        <family val="3"/>
        <charset val="134"/>
      </rPr>
      <t>汉寿县辰阳南路雨污分流及调蓄池盖板景观项目</t>
    </r>
  </si>
  <si>
    <r>
      <rPr>
        <sz val="10"/>
        <rFont val="宋体"/>
        <family val="3"/>
        <charset val="134"/>
      </rPr>
      <t>辰阳南路提升泵站分流改造及杨旗路污水管网新建</t>
    </r>
    <r>
      <rPr>
        <sz val="10"/>
        <rFont val="Times New Roman"/>
        <family val="1"/>
      </rPr>
      <t>1.5</t>
    </r>
    <r>
      <rPr>
        <sz val="10"/>
        <rFont val="宋体"/>
        <family val="3"/>
        <charset val="134"/>
      </rPr>
      <t>公里</t>
    </r>
  </si>
  <si>
    <r>
      <rPr>
        <sz val="10"/>
        <rFont val="宋体"/>
        <family val="3"/>
        <charset val="134"/>
      </rPr>
      <t>安乡县</t>
    </r>
  </si>
  <si>
    <r>
      <rPr>
        <sz val="10"/>
        <rFont val="宋体"/>
        <family val="3"/>
        <charset val="134"/>
      </rPr>
      <t>安乡县行政西路建设工程</t>
    </r>
  </si>
  <si>
    <r>
      <rPr>
        <sz val="10"/>
        <rFont val="宋体"/>
        <family val="3"/>
        <charset val="134"/>
      </rPr>
      <t>新建雨污水管道各</t>
    </r>
    <r>
      <rPr>
        <sz val="10"/>
        <rFont val="Times New Roman"/>
        <family val="1"/>
      </rPr>
      <t>700</t>
    </r>
    <r>
      <rPr>
        <sz val="10"/>
        <rFont val="宋体"/>
        <family val="3"/>
        <charset val="134"/>
      </rPr>
      <t>米</t>
    </r>
  </si>
  <si>
    <r>
      <rPr>
        <sz val="10"/>
        <rFont val="宋体"/>
        <family val="3"/>
        <charset val="134"/>
      </rPr>
      <t>资阳区</t>
    </r>
  </si>
  <si>
    <r>
      <rPr>
        <sz val="10"/>
        <rFont val="宋体"/>
        <family val="3"/>
        <charset val="134"/>
      </rPr>
      <t>资阳区白马山片区污水管网提质增效项目</t>
    </r>
  </si>
  <si>
    <r>
      <rPr>
        <sz val="10"/>
        <rFont val="宋体"/>
        <family val="3"/>
        <charset val="134"/>
      </rPr>
      <t>新建七鸭子路污水管道、月塘渠污水管网改造、新建永丰村污水管网及供水管网工程、排水管网工程等配套基础设施</t>
    </r>
    <r>
      <rPr>
        <sz val="10"/>
        <rFont val="Times New Roman"/>
        <family val="1"/>
      </rPr>
      <t>.</t>
    </r>
  </si>
  <si>
    <r>
      <rPr>
        <sz val="10"/>
        <rFont val="宋体"/>
        <family val="3"/>
        <charset val="134"/>
      </rPr>
      <t>沅江市</t>
    </r>
  </si>
  <si>
    <r>
      <rPr>
        <sz val="10"/>
        <rFont val="宋体"/>
        <family val="3"/>
        <charset val="134"/>
      </rPr>
      <t>老城区管道修复与疏通工程</t>
    </r>
  </si>
  <si>
    <r>
      <rPr>
        <sz val="10"/>
        <rFont val="宋体"/>
        <family val="3"/>
        <charset val="134"/>
      </rPr>
      <t>老城区管道修复</t>
    </r>
    <r>
      <rPr>
        <sz val="10"/>
        <rFont val="Times New Roman"/>
        <family val="1"/>
      </rPr>
      <t>7210m</t>
    </r>
    <r>
      <rPr>
        <sz val="10"/>
        <rFont val="宋体"/>
        <family val="3"/>
        <charset val="134"/>
      </rPr>
      <t>，疏通</t>
    </r>
    <r>
      <rPr>
        <sz val="10"/>
        <rFont val="Times New Roman"/>
        <family val="1"/>
      </rPr>
      <t>9500m</t>
    </r>
    <r>
      <rPr>
        <sz val="10"/>
        <rFont val="宋体"/>
        <family val="3"/>
        <charset val="134"/>
      </rPr>
      <t>，新城区管道修复</t>
    </r>
    <r>
      <rPr>
        <sz val="10"/>
        <rFont val="Times New Roman"/>
        <family val="1"/>
      </rPr>
      <t>12740m</t>
    </r>
    <r>
      <rPr>
        <sz val="10"/>
        <rFont val="宋体"/>
        <family val="3"/>
        <charset val="134"/>
      </rPr>
      <t>，疏通</t>
    </r>
    <r>
      <rPr>
        <sz val="10"/>
        <rFont val="Times New Roman"/>
        <family val="1"/>
      </rPr>
      <t>28300m</t>
    </r>
    <r>
      <rPr>
        <sz val="10"/>
        <rFont val="宋体"/>
        <family val="3"/>
        <charset val="134"/>
      </rPr>
      <t>。</t>
    </r>
  </si>
  <si>
    <r>
      <rPr>
        <sz val="10"/>
        <rFont val="宋体"/>
        <family val="3"/>
        <charset val="134"/>
      </rPr>
      <t>南县</t>
    </r>
  </si>
  <si>
    <r>
      <rPr>
        <sz val="10"/>
        <rFont val="宋体"/>
        <family val="3"/>
        <charset val="134"/>
      </rPr>
      <t>南县县城乡二污水厂配套管网错接改造、劣质管网改造</t>
    </r>
  </si>
  <si>
    <r>
      <rPr>
        <sz val="10"/>
        <rFont val="宋体"/>
        <family val="3"/>
        <charset val="134"/>
      </rPr>
      <t>大神庙巷</t>
    </r>
    <r>
      <rPr>
        <sz val="10"/>
        <rFont val="Times New Roman"/>
        <family val="1"/>
      </rPr>
      <t>0.5</t>
    </r>
    <r>
      <rPr>
        <sz val="10"/>
        <rFont val="宋体"/>
        <family val="3"/>
        <charset val="134"/>
      </rPr>
      <t>公里、百川路</t>
    </r>
    <r>
      <rPr>
        <sz val="10"/>
        <rFont val="Times New Roman"/>
        <family val="1"/>
      </rPr>
      <t>0.5</t>
    </r>
    <r>
      <rPr>
        <sz val="10"/>
        <rFont val="宋体"/>
        <family val="3"/>
        <charset val="134"/>
      </rPr>
      <t>公里、太阳山路</t>
    </r>
    <r>
      <rPr>
        <sz val="10"/>
        <rFont val="Times New Roman"/>
        <family val="1"/>
      </rPr>
      <t>4.5</t>
    </r>
    <r>
      <rPr>
        <sz val="10"/>
        <rFont val="宋体"/>
        <family val="3"/>
        <charset val="134"/>
      </rPr>
      <t>公里、通盛路</t>
    </r>
    <r>
      <rPr>
        <sz val="10"/>
        <rFont val="Times New Roman"/>
        <family val="1"/>
      </rPr>
      <t>5</t>
    </r>
    <r>
      <rPr>
        <sz val="10"/>
        <rFont val="宋体"/>
        <family val="3"/>
        <charset val="134"/>
      </rPr>
      <t>公里、霞山路</t>
    </r>
    <r>
      <rPr>
        <sz val="10"/>
        <rFont val="Times New Roman"/>
        <family val="1"/>
      </rPr>
      <t>1.5</t>
    </r>
    <r>
      <rPr>
        <sz val="10"/>
        <rFont val="宋体"/>
        <family val="3"/>
        <charset val="134"/>
      </rPr>
      <t>公里</t>
    </r>
  </si>
  <si>
    <r>
      <rPr>
        <sz val="10"/>
        <rFont val="宋体"/>
        <family val="3"/>
        <charset val="134"/>
      </rPr>
      <t>张家界</t>
    </r>
  </si>
  <si>
    <r>
      <rPr>
        <sz val="10"/>
        <rFont val="宋体"/>
        <family val="3"/>
        <charset val="134"/>
      </rPr>
      <t>开明路东段</t>
    </r>
  </si>
  <si>
    <r>
      <rPr>
        <sz val="10"/>
        <rFont val="宋体"/>
        <family val="3"/>
        <charset val="134"/>
      </rPr>
      <t>全长</t>
    </r>
    <r>
      <rPr>
        <sz val="10"/>
        <rFont val="Times New Roman"/>
        <family val="1"/>
      </rPr>
      <t>1029m</t>
    </r>
    <r>
      <rPr>
        <sz val="10"/>
        <rFont val="宋体"/>
        <family val="3"/>
        <charset val="134"/>
      </rPr>
      <t>，路幅宽</t>
    </r>
    <r>
      <rPr>
        <sz val="10"/>
        <rFont val="Times New Roman"/>
        <family val="1"/>
      </rPr>
      <t>40m</t>
    </r>
    <r>
      <rPr>
        <sz val="10"/>
        <rFont val="宋体"/>
        <family val="3"/>
        <charset val="134"/>
      </rPr>
      <t>，随路敷设排水管网</t>
    </r>
  </si>
  <si>
    <r>
      <rPr>
        <sz val="10"/>
        <rFont val="宋体"/>
        <family val="3"/>
        <charset val="134"/>
      </rPr>
      <t>宜章县</t>
    </r>
  </si>
  <si>
    <r>
      <rPr>
        <sz val="10"/>
        <rFont val="宋体"/>
        <family val="3"/>
        <charset val="134"/>
      </rPr>
      <t>宜章县文明南路内涝排水改造工程</t>
    </r>
  </si>
  <si>
    <r>
      <rPr>
        <sz val="10"/>
        <rFont val="宋体"/>
        <family val="3"/>
        <charset val="134"/>
      </rPr>
      <t>玉溪河至南门大道口路段的西侧车行道下面开挖，做大型箱涵排水。该路段全长</t>
    </r>
    <r>
      <rPr>
        <sz val="10"/>
        <rFont val="Times New Roman"/>
        <family val="1"/>
      </rPr>
      <t>2.13</t>
    </r>
    <r>
      <rPr>
        <sz val="10"/>
        <rFont val="宋体"/>
        <family val="3"/>
        <charset val="134"/>
      </rPr>
      <t>公里，初步设计玉溪河至进党校路口段</t>
    </r>
    <r>
      <rPr>
        <sz val="10"/>
        <rFont val="Times New Roman"/>
        <family val="1"/>
      </rPr>
      <t>3</t>
    </r>
    <r>
      <rPr>
        <sz val="10"/>
        <rFont val="宋体"/>
        <family val="3"/>
        <charset val="134"/>
      </rPr>
      <t>米</t>
    </r>
    <r>
      <rPr>
        <sz val="10"/>
        <rFont val="Times New Roman"/>
        <family val="1"/>
      </rPr>
      <t>x2.6</t>
    </r>
    <r>
      <rPr>
        <sz val="10"/>
        <rFont val="宋体"/>
        <family val="3"/>
        <charset val="134"/>
      </rPr>
      <t>米、进党校路口至环城西路交叉口</t>
    </r>
    <r>
      <rPr>
        <sz val="10"/>
        <rFont val="Times New Roman"/>
        <family val="1"/>
      </rPr>
      <t>2.6</t>
    </r>
    <r>
      <rPr>
        <sz val="10"/>
        <rFont val="宋体"/>
        <family val="3"/>
        <charset val="134"/>
      </rPr>
      <t>米</t>
    </r>
    <r>
      <rPr>
        <sz val="10"/>
        <rFont val="Times New Roman"/>
        <family val="1"/>
      </rPr>
      <t>x2.4</t>
    </r>
    <r>
      <rPr>
        <sz val="10"/>
        <rFont val="宋体"/>
        <family val="3"/>
        <charset val="134"/>
      </rPr>
      <t>米、环城西路交叉口至安康小区南门大道路口</t>
    </r>
    <r>
      <rPr>
        <sz val="10"/>
        <rFont val="Times New Roman"/>
        <family val="1"/>
      </rPr>
      <t>2.4</t>
    </r>
    <r>
      <rPr>
        <sz val="10"/>
        <rFont val="宋体"/>
        <family val="3"/>
        <charset val="134"/>
      </rPr>
      <t>米</t>
    </r>
    <r>
      <rPr>
        <sz val="10"/>
        <rFont val="Times New Roman"/>
        <family val="1"/>
      </rPr>
      <t>x2.2</t>
    </r>
    <r>
      <rPr>
        <sz val="10"/>
        <rFont val="宋体"/>
        <family val="3"/>
        <charset val="134"/>
      </rPr>
      <t>米。同时，完善中夏公园至玉溪河段污水排放，在箱涵两边铺设</t>
    </r>
    <r>
      <rPr>
        <sz val="10"/>
        <rFont val="Times New Roman"/>
        <family val="1"/>
      </rPr>
      <t>φ800cm</t>
    </r>
    <r>
      <rPr>
        <sz val="10"/>
        <rFont val="宋体"/>
        <family val="3"/>
        <charset val="134"/>
      </rPr>
      <t>波纹管作污水管，实现雨、污分流。</t>
    </r>
  </si>
  <si>
    <r>
      <rPr>
        <sz val="10"/>
        <rFont val="宋体"/>
        <family val="3"/>
        <charset val="134"/>
      </rPr>
      <t>汝城县</t>
    </r>
  </si>
  <si>
    <r>
      <rPr>
        <sz val="10"/>
        <rFont val="宋体"/>
        <family val="3"/>
        <charset val="134"/>
      </rPr>
      <t>汝城县城区卢阳大道污水雨水管网改造项目</t>
    </r>
  </si>
  <si>
    <r>
      <rPr>
        <sz val="10"/>
        <rFont val="宋体"/>
        <family val="3"/>
        <charset val="134"/>
      </rPr>
      <t>增设</t>
    </r>
    <r>
      <rPr>
        <sz val="10"/>
        <rFont val="Times New Roman"/>
        <family val="1"/>
      </rPr>
      <t>dn1200</t>
    </r>
    <r>
      <rPr>
        <sz val="10"/>
        <rFont val="宋体"/>
        <family val="3"/>
        <charset val="134"/>
      </rPr>
      <t>污水干管</t>
    </r>
    <r>
      <rPr>
        <sz val="10"/>
        <rFont val="Times New Roman"/>
        <family val="1"/>
      </rPr>
      <t>3000m</t>
    </r>
    <r>
      <rPr>
        <sz val="10"/>
        <rFont val="宋体"/>
        <family val="3"/>
        <charset val="134"/>
      </rPr>
      <t>，增设</t>
    </r>
    <r>
      <rPr>
        <sz val="10"/>
        <rFont val="Times New Roman"/>
        <family val="1"/>
      </rPr>
      <t>dn800</t>
    </r>
    <r>
      <rPr>
        <sz val="10"/>
        <rFont val="宋体"/>
        <family val="3"/>
        <charset val="134"/>
      </rPr>
      <t>污水管</t>
    </r>
    <r>
      <rPr>
        <sz val="10"/>
        <rFont val="Times New Roman"/>
        <family val="1"/>
      </rPr>
      <t>3120m</t>
    </r>
    <r>
      <rPr>
        <sz val="10"/>
        <rFont val="宋体"/>
        <family val="3"/>
        <charset val="134"/>
      </rPr>
      <t>，顶管施工增设</t>
    </r>
    <r>
      <rPr>
        <sz val="10"/>
        <rFont val="Times New Roman"/>
        <family val="1"/>
      </rPr>
      <t xml:space="preserve">dn1500 </t>
    </r>
    <r>
      <rPr>
        <sz val="10"/>
        <rFont val="宋体"/>
        <family val="3"/>
        <charset val="134"/>
      </rPr>
      <t>雨水管道</t>
    </r>
    <r>
      <rPr>
        <sz val="10"/>
        <rFont val="Times New Roman"/>
        <family val="1"/>
      </rPr>
      <t>3000m</t>
    </r>
    <r>
      <rPr>
        <sz val="10"/>
        <rFont val="宋体"/>
        <family val="3"/>
        <charset val="134"/>
      </rPr>
      <t>；配套检查井、污泥井共</t>
    </r>
    <r>
      <rPr>
        <sz val="10"/>
        <rFont val="Times New Roman"/>
        <family val="1"/>
      </rPr>
      <t>200</t>
    </r>
    <r>
      <rPr>
        <sz val="10"/>
        <rFont val="宋体"/>
        <family val="3"/>
        <charset val="134"/>
      </rPr>
      <t>座、雨水口</t>
    </r>
    <r>
      <rPr>
        <sz val="10"/>
        <rFont val="Times New Roman"/>
        <family val="1"/>
      </rPr>
      <t>175</t>
    </r>
    <r>
      <rPr>
        <sz val="10"/>
        <rFont val="宋体"/>
        <family val="3"/>
        <charset val="134"/>
      </rPr>
      <t>个；破除并恢复路面</t>
    </r>
    <r>
      <rPr>
        <sz val="10"/>
        <rFont val="Times New Roman"/>
        <family val="1"/>
      </rPr>
      <t>1800</t>
    </r>
    <r>
      <rPr>
        <sz val="10"/>
        <rFont val="宋体"/>
        <family val="3"/>
        <charset val="134"/>
      </rPr>
      <t>㎡，破除并恢道路绿化段</t>
    </r>
    <r>
      <rPr>
        <sz val="10"/>
        <rFont val="Times New Roman"/>
        <family val="1"/>
      </rPr>
      <t xml:space="preserve"> 1200m;</t>
    </r>
    <r>
      <rPr>
        <sz val="10"/>
        <rFont val="宋体"/>
        <family val="3"/>
        <charset val="134"/>
      </rPr>
      <t>以及相关附属和配套设施。</t>
    </r>
  </si>
  <si>
    <r>
      <rPr>
        <sz val="10"/>
        <rFont val="宋体"/>
        <family val="3"/>
        <charset val="134"/>
      </rPr>
      <t>永州市</t>
    </r>
  </si>
  <si>
    <r>
      <rPr>
        <sz val="10"/>
        <rFont val="宋体"/>
        <family val="3"/>
        <charset val="134"/>
      </rPr>
      <t>永州市珍珠路（梅山路）道路和排水改造工程施工</t>
    </r>
  </si>
  <si>
    <r>
      <rPr>
        <sz val="10"/>
        <rFont val="宋体"/>
        <family val="3"/>
        <charset val="134"/>
      </rPr>
      <t>排水管道修复、路面破除及恢复工程</t>
    </r>
    <r>
      <rPr>
        <sz val="10"/>
        <rFont val="Times New Roman"/>
        <family val="1"/>
      </rPr>
      <t>1442m</t>
    </r>
  </si>
  <si>
    <r>
      <rPr>
        <sz val="10"/>
        <rFont val="宋体"/>
        <family val="3"/>
        <charset val="134"/>
      </rPr>
      <t>双牌县</t>
    </r>
  </si>
  <si>
    <r>
      <rPr>
        <sz val="10"/>
        <rFont val="宋体"/>
        <family val="3"/>
        <charset val="134"/>
      </rPr>
      <t>双牌县潇水沿线污水收集管网工程</t>
    </r>
  </si>
  <si>
    <r>
      <rPr>
        <sz val="10"/>
        <rFont val="宋体"/>
        <family val="3"/>
        <charset val="134"/>
      </rPr>
      <t>新建泵站</t>
    </r>
    <r>
      <rPr>
        <sz val="10"/>
        <rFont val="Times New Roman"/>
        <family val="1"/>
      </rPr>
      <t>1</t>
    </r>
    <r>
      <rPr>
        <sz val="10"/>
        <rFont val="宋体"/>
        <family val="3"/>
        <charset val="134"/>
      </rPr>
      <t>座，铺设污水管道</t>
    </r>
    <r>
      <rPr>
        <sz val="10"/>
        <rFont val="Times New Roman"/>
        <family val="1"/>
      </rPr>
      <t>11.57km</t>
    </r>
  </si>
  <si>
    <r>
      <rPr>
        <sz val="10"/>
        <rFont val="宋体"/>
        <family val="3"/>
        <charset val="134"/>
      </rPr>
      <t>江永县</t>
    </r>
  </si>
  <si>
    <r>
      <rPr>
        <sz val="10"/>
        <rFont val="宋体"/>
        <family val="3"/>
        <charset val="134"/>
      </rPr>
      <t>江永县盘王大道污水管网提质改造工程</t>
    </r>
  </si>
  <si>
    <r>
      <rPr>
        <sz val="10"/>
        <rFont val="宋体"/>
        <family val="3"/>
        <charset val="134"/>
      </rPr>
      <t>改造提质污水管网</t>
    </r>
    <r>
      <rPr>
        <sz val="10"/>
        <rFont val="Times New Roman"/>
        <family val="1"/>
      </rPr>
      <t>6.96km</t>
    </r>
  </si>
  <si>
    <r>
      <rPr>
        <sz val="10"/>
        <rFont val="宋体"/>
        <family val="3"/>
        <charset val="134"/>
      </rPr>
      <t>蓝山县</t>
    </r>
  </si>
  <si>
    <r>
      <rPr>
        <sz val="10"/>
        <rFont val="宋体"/>
        <family val="3"/>
        <charset val="134"/>
      </rPr>
      <t>蓝山县老旧城区污水管网改造工程</t>
    </r>
    <r>
      <rPr>
        <sz val="10"/>
        <rFont val="Times New Roman"/>
        <family val="1"/>
      </rPr>
      <t xml:space="preserve"> </t>
    </r>
  </si>
  <si>
    <r>
      <rPr>
        <sz val="10"/>
        <rFont val="宋体"/>
        <family val="3"/>
        <charset val="134"/>
      </rPr>
      <t>铺设污水收集管网</t>
    </r>
  </si>
  <si>
    <r>
      <rPr>
        <sz val="10"/>
        <rFont val="宋体"/>
        <family val="3"/>
        <charset val="134"/>
      </rPr>
      <t>娄底市</t>
    </r>
  </si>
  <si>
    <r>
      <rPr>
        <sz val="10"/>
        <rFont val="宋体"/>
        <family val="3"/>
        <charset val="134"/>
      </rPr>
      <t>经开区</t>
    </r>
  </si>
  <si>
    <r>
      <rPr>
        <sz val="10"/>
        <rFont val="宋体"/>
        <family val="3"/>
        <charset val="134"/>
      </rPr>
      <t>娄底经开区涟水北岸片区排水管涵建设项目吉星、迎春安置基地小区配套排水工程</t>
    </r>
  </si>
  <si>
    <r>
      <rPr>
        <sz val="10"/>
        <rFont val="宋体"/>
        <family val="3"/>
        <charset val="134"/>
      </rPr>
      <t>小区室外排水设施分流制改造、化粪池及配套道路工程，改造污水管道</t>
    </r>
    <r>
      <rPr>
        <sz val="10"/>
        <rFont val="Times New Roman"/>
        <family val="1"/>
      </rPr>
      <t>19.4km</t>
    </r>
    <r>
      <rPr>
        <sz val="10"/>
        <rFont val="宋体"/>
        <family val="3"/>
        <charset val="134"/>
      </rPr>
      <t>，雨水管道</t>
    </r>
    <r>
      <rPr>
        <sz val="10"/>
        <rFont val="Times New Roman"/>
        <family val="1"/>
      </rPr>
      <t>8.33km</t>
    </r>
  </si>
  <si>
    <r>
      <rPr>
        <sz val="10"/>
        <rFont val="宋体"/>
        <family val="3"/>
        <charset val="134"/>
      </rPr>
      <t>怀化市</t>
    </r>
  </si>
  <si>
    <r>
      <rPr>
        <sz val="10"/>
        <rFont val="宋体"/>
        <family val="3"/>
        <charset val="134"/>
      </rPr>
      <t>洪江区</t>
    </r>
  </si>
  <si>
    <r>
      <rPr>
        <sz val="10"/>
        <rFont val="宋体"/>
        <family val="3"/>
        <charset val="134"/>
      </rPr>
      <t>洪江区城乡供排水一体化工程（排水防涝、污水整治一期）</t>
    </r>
    <r>
      <rPr>
        <sz val="10"/>
        <rFont val="Times New Roman"/>
        <family val="1"/>
      </rPr>
      <t>EPC</t>
    </r>
  </si>
  <si>
    <r>
      <rPr>
        <sz val="10"/>
        <rFont val="宋体"/>
        <family val="3"/>
        <charset val="134"/>
      </rPr>
      <t>新建管道总长度</t>
    </r>
    <r>
      <rPr>
        <sz val="10"/>
        <rFont val="Times New Roman"/>
        <family val="1"/>
      </rPr>
      <t>4090m</t>
    </r>
    <r>
      <rPr>
        <sz val="10"/>
        <rFont val="宋体"/>
        <family val="3"/>
        <charset val="134"/>
      </rPr>
      <t>，其中</t>
    </r>
    <r>
      <rPr>
        <sz val="10"/>
        <rFont val="Times New Roman"/>
        <family val="1"/>
      </rPr>
      <t>DN400</t>
    </r>
    <r>
      <rPr>
        <sz val="10"/>
        <rFont val="宋体"/>
        <family val="3"/>
        <charset val="134"/>
      </rPr>
      <t>污水管</t>
    </r>
    <r>
      <rPr>
        <sz val="10"/>
        <rFont val="Times New Roman"/>
        <family val="1"/>
      </rPr>
      <t>1530m</t>
    </r>
    <r>
      <rPr>
        <sz val="10"/>
        <rFont val="宋体"/>
        <family val="3"/>
        <charset val="134"/>
      </rPr>
      <t>，出水压力管</t>
    </r>
    <r>
      <rPr>
        <sz val="10"/>
        <rFont val="Times New Roman"/>
        <family val="1"/>
      </rPr>
      <t>DN200</t>
    </r>
    <r>
      <rPr>
        <sz val="10"/>
        <rFont val="宋体"/>
        <family val="3"/>
        <charset val="134"/>
      </rPr>
      <t>长度</t>
    </r>
    <r>
      <rPr>
        <sz val="10"/>
        <rFont val="Times New Roman"/>
        <family val="1"/>
      </rPr>
      <t>2560m</t>
    </r>
    <r>
      <rPr>
        <sz val="10"/>
        <rFont val="宋体"/>
        <family val="3"/>
        <charset val="134"/>
      </rPr>
      <t>。一体化提升泵站</t>
    </r>
    <r>
      <rPr>
        <sz val="10"/>
        <rFont val="Times New Roman"/>
        <family val="1"/>
      </rPr>
      <t>+</t>
    </r>
    <r>
      <rPr>
        <sz val="10"/>
        <rFont val="宋体"/>
        <family val="3"/>
        <charset val="134"/>
      </rPr>
      <t>调节池一座，规模为</t>
    </r>
    <r>
      <rPr>
        <sz val="10"/>
        <rFont val="Times New Roman"/>
        <family val="1"/>
      </rPr>
      <t>2000m3/d</t>
    </r>
    <r>
      <rPr>
        <sz val="10"/>
        <rFont val="宋体"/>
        <family val="3"/>
        <charset val="134"/>
      </rPr>
      <t>。老污水泵站改造工程。老泵房集水池保留作为调节池，新建一座</t>
    </r>
    <r>
      <rPr>
        <sz val="10"/>
        <rFont val="Times New Roman"/>
        <family val="1"/>
      </rPr>
      <t>15000 m3/d</t>
    </r>
    <r>
      <rPr>
        <sz val="10"/>
        <rFont val="宋体"/>
        <family val="3"/>
        <charset val="134"/>
      </rPr>
      <t>一体化污水提升泵站</t>
    </r>
  </si>
  <si>
    <r>
      <rPr>
        <sz val="10"/>
        <rFont val="宋体"/>
        <family val="3"/>
        <charset val="134"/>
      </rPr>
      <t>吉首市</t>
    </r>
  </si>
  <si>
    <r>
      <rPr>
        <sz val="10"/>
        <rFont val="宋体"/>
        <family val="3"/>
        <charset val="134"/>
      </rPr>
      <t>吉首市高铁新城截污干管及收集管网工程</t>
    </r>
  </si>
  <si>
    <r>
      <rPr>
        <sz val="10"/>
        <rFont val="宋体"/>
        <family val="3"/>
        <charset val="134"/>
      </rPr>
      <t>联合水道两侧截污干管和污水收集主管建设，其中截污干管管径</t>
    </r>
    <r>
      <rPr>
        <sz val="10"/>
        <rFont val="Times New Roman"/>
        <family val="1"/>
      </rPr>
      <t>DN600</t>
    </r>
    <r>
      <rPr>
        <sz val="10"/>
        <rFont val="宋体"/>
        <family val="3"/>
        <charset val="134"/>
      </rPr>
      <t>，长度</t>
    </r>
    <r>
      <rPr>
        <sz val="10"/>
        <rFont val="Times New Roman"/>
        <family val="1"/>
      </rPr>
      <t>10km</t>
    </r>
    <r>
      <rPr>
        <sz val="10"/>
        <rFont val="宋体"/>
        <family val="3"/>
        <charset val="134"/>
      </rPr>
      <t>；收集主管管径</t>
    </r>
    <r>
      <rPr>
        <sz val="10"/>
        <rFont val="Times New Roman"/>
        <family val="1"/>
      </rPr>
      <t>DN400</t>
    </r>
    <r>
      <rPr>
        <sz val="10"/>
        <rFont val="宋体"/>
        <family val="3"/>
        <charset val="134"/>
      </rPr>
      <t>，长度</t>
    </r>
    <r>
      <rPr>
        <sz val="10"/>
        <rFont val="Times New Roman"/>
        <family val="1"/>
      </rPr>
      <t>4km;</t>
    </r>
    <r>
      <rPr>
        <sz val="10"/>
        <rFont val="宋体"/>
        <family val="3"/>
        <charset val="134"/>
      </rPr>
      <t>杨家寨水道两侧截污干管和污水收集主管建设，其中截污干管管径</t>
    </r>
    <r>
      <rPr>
        <sz val="10"/>
        <rFont val="Times New Roman"/>
        <family val="1"/>
      </rPr>
      <t>DN600</t>
    </r>
    <r>
      <rPr>
        <sz val="10"/>
        <rFont val="宋体"/>
        <family val="3"/>
        <charset val="134"/>
      </rPr>
      <t>，长度</t>
    </r>
    <r>
      <rPr>
        <sz val="10"/>
        <rFont val="Times New Roman"/>
        <family val="1"/>
      </rPr>
      <t>8km</t>
    </r>
    <r>
      <rPr>
        <sz val="10"/>
        <rFont val="宋体"/>
        <family val="3"/>
        <charset val="134"/>
      </rPr>
      <t>；收集主管管径</t>
    </r>
    <r>
      <rPr>
        <sz val="10"/>
        <rFont val="Times New Roman"/>
        <family val="1"/>
      </rPr>
      <t>DN400</t>
    </r>
    <r>
      <rPr>
        <sz val="10"/>
        <rFont val="宋体"/>
        <family val="3"/>
        <charset val="134"/>
      </rPr>
      <t>，长度</t>
    </r>
    <r>
      <rPr>
        <sz val="10"/>
        <rFont val="Times New Roman"/>
        <family val="1"/>
      </rPr>
      <t>4km;</t>
    </r>
    <r>
      <rPr>
        <sz val="10"/>
        <rFont val="宋体"/>
        <family val="3"/>
        <charset val="134"/>
      </rPr>
      <t>小溪桥路污水收集管网建设，管径</t>
    </r>
    <r>
      <rPr>
        <sz val="10"/>
        <rFont val="Times New Roman"/>
        <family val="1"/>
      </rPr>
      <t>DN400</t>
    </r>
    <r>
      <rPr>
        <sz val="10"/>
        <rFont val="宋体"/>
        <family val="3"/>
        <charset val="134"/>
      </rPr>
      <t>，长度</t>
    </r>
    <r>
      <rPr>
        <sz val="10"/>
        <rFont val="Times New Roman"/>
        <family val="1"/>
      </rPr>
      <t>2.3km</t>
    </r>
    <r>
      <rPr>
        <sz val="10"/>
        <rFont val="宋体"/>
        <family val="3"/>
        <charset val="134"/>
      </rPr>
      <t>；人民南路污水收集管网建设，管径</t>
    </r>
    <r>
      <rPr>
        <sz val="10"/>
        <rFont val="Times New Roman"/>
        <family val="1"/>
      </rPr>
      <t>DN400</t>
    </r>
    <r>
      <rPr>
        <sz val="10"/>
        <rFont val="宋体"/>
        <family val="3"/>
        <charset val="134"/>
      </rPr>
      <t>，长度</t>
    </r>
    <r>
      <rPr>
        <sz val="10"/>
        <rFont val="Times New Roman"/>
        <family val="1"/>
      </rPr>
      <t>1.0km</t>
    </r>
    <r>
      <rPr>
        <sz val="10"/>
        <rFont val="宋体"/>
        <family val="3"/>
        <charset val="134"/>
      </rPr>
      <t>。</t>
    </r>
  </si>
  <si>
    <r>
      <rPr>
        <sz val="10"/>
        <rFont val="宋体"/>
        <family val="3"/>
        <charset val="134"/>
      </rPr>
      <t>保靖县</t>
    </r>
  </si>
  <si>
    <r>
      <rPr>
        <sz val="10"/>
        <rFont val="宋体"/>
        <family val="3"/>
        <charset val="134"/>
      </rPr>
      <t>保靖县第二污水处理厂及配套管网</t>
    </r>
    <r>
      <rPr>
        <sz val="10"/>
        <rFont val="Times New Roman"/>
        <family val="1"/>
      </rPr>
      <t>PPP</t>
    </r>
    <r>
      <rPr>
        <sz val="10"/>
        <rFont val="宋体"/>
        <family val="3"/>
        <charset val="134"/>
      </rPr>
      <t>项目</t>
    </r>
  </si>
  <si>
    <r>
      <rPr>
        <sz val="10"/>
        <rFont val="宋体"/>
        <family val="3"/>
        <charset val="134"/>
      </rPr>
      <t>新建一座</t>
    </r>
    <r>
      <rPr>
        <sz val="10"/>
        <rFont val="Times New Roman"/>
        <family val="1"/>
      </rPr>
      <t>2</t>
    </r>
    <r>
      <rPr>
        <sz val="10"/>
        <rFont val="宋体"/>
        <family val="3"/>
        <charset val="134"/>
      </rPr>
      <t>万方</t>
    </r>
    <r>
      <rPr>
        <sz val="10"/>
        <rFont val="Times New Roman"/>
        <family val="1"/>
      </rPr>
      <t>/</t>
    </r>
    <r>
      <rPr>
        <sz val="10"/>
        <rFont val="宋体"/>
        <family val="3"/>
        <charset val="134"/>
      </rPr>
      <t>天生活污水处理厂</t>
    </r>
    <r>
      <rPr>
        <sz val="10"/>
        <rFont val="Times New Roman"/>
        <family val="1"/>
      </rPr>
      <t>,</t>
    </r>
    <r>
      <rPr>
        <sz val="10"/>
        <rFont val="宋体"/>
        <family val="3"/>
        <charset val="134"/>
      </rPr>
      <t>新建配套管网</t>
    </r>
    <r>
      <rPr>
        <sz val="10"/>
        <rFont val="Times New Roman"/>
        <family val="1"/>
      </rPr>
      <t>31</t>
    </r>
    <r>
      <rPr>
        <sz val="10"/>
        <rFont val="宋体"/>
        <family val="3"/>
        <charset val="134"/>
      </rPr>
      <t>公里</t>
    </r>
  </si>
  <si>
    <t>郴州市</t>
    <phoneticPr fontId="12" type="noConversion"/>
  </si>
  <si>
    <t>2020年第二批城市管网及污水处理补助资金分配表</t>
    <phoneticPr fontId="12" type="noConversion"/>
  </si>
  <si>
    <t>市州、县</t>
    <phoneticPr fontId="12" type="noConversion"/>
  </si>
  <si>
    <t>市本级</t>
    <phoneticPr fontId="12" type="noConversion"/>
  </si>
  <si>
    <t>市政排水管网地理信息系统</t>
  </si>
  <si>
    <t>市政排水管网地理信息系统</t>
    <phoneticPr fontId="12" type="noConversion"/>
  </si>
  <si>
    <t>宁乡市</t>
    <phoneticPr fontId="12" type="noConversion"/>
  </si>
  <si>
    <t>浏阳市</t>
    <phoneticPr fontId="12" type="noConversion"/>
  </si>
  <si>
    <t>省直管县市小计</t>
    <phoneticPr fontId="12" type="noConversion"/>
  </si>
  <si>
    <t>长沙市合计</t>
    <phoneticPr fontId="12" type="noConversion"/>
  </si>
  <si>
    <t>市本级及所辖区小计</t>
    <phoneticPr fontId="12" type="noConversion"/>
  </si>
  <si>
    <t>总计</t>
    <phoneticPr fontId="12" type="noConversion"/>
  </si>
  <si>
    <t>株洲市合计</t>
    <phoneticPr fontId="12" type="noConversion"/>
  </si>
  <si>
    <t>醴陵市</t>
    <phoneticPr fontId="12" type="noConversion"/>
  </si>
  <si>
    <t>湘潭市合计</t>
    <phoneticPr fontId="12" type="noConversion"/>
  </si>
  <si>
    <t>省直管县市小计</t>
    <phoneticPr fontId="12" type="noConversion"/>
  </si>
  <si>
    <t>湘乡市</t>
    <phoneticPr fontId="12" type="noConversion"/>
  </si>
  <si>
    <t>韶山市</t>
    <phoneticPr fontId="12" type="noConversion"/>
  </si>
  <si>
    <t>衡阳市合计</t>
    <phoneticPr fontId="12" type="noConversion"/>
  </si>
  <si>
    <t>耒阳市</t>
    <phoneticPr fontId="12" type="noConversion"/>
  </si>
  <si>
    <t>常宁市</t>
    <phoneticPr fontId="12" type="noConversion"/>
  </si>
  <si>
    <t>市政排水管网地理信息系统</t>
    <phoneticPr fontId="12" type="noConversion"/>
  </si>
  <si>
    <t>邵阳市合计</t>
    <phoneticPr fontId="12" type="noConversion"/>
  </si>
  <si>
    <t>武冈市</t>
    <phoneticPr fontId="12" type="noConversion"/>
  </si>
  <si>
    <t>邵东市</t>
    <phoneticPr fontId="12" type="noConversion"/>
  </si>
  <si>
    <t>岳阳市合计</t>
    <phoneticPr fontId="12" type="noConversion"/>
  </si>
  <si>
    <t>汨罗市</t>
    <phoneticPr fontId="12" type="noConversion"/>
  </si>
  <si>
    <t>临湘市</t>
    <phoneticPr fontId="12" type="noConversion"/>
  </si>
  <si>
    <t>常德市合计</t>
    <phoneticPr fontId="12" type="noConversion"/>
  </si>
  <si>
    <t>津市市</t>
    <phoneticPr fontId="12" type="noConversion"/>
  </si>
  <si>
    <t>益阳市合计</t>
    <phoneticPr fontId="12" type="noConversion"/>
  </si>
  <si>
    <t>张家界市合计</t>
    <phoneticPr fontId="12" type="noConversion"/>
  </si>
  <si>
    <t>郴州市合计</t>
    <phoneticPr fontId="12" type="noConversion"/>
  </si>
  <si>
    <t>资兴市</t>
    <phoneticPr fontId="12" type="noConversion"/>
  </si>
  <si>
    <t>永州市合计</t>
    <phoneticPr fontId="12" type="noConversion"/>
  </si>
  <si>
    <t>娄底市合计</t>
    <phoneticPr fontId="12" type="noConversion"/>
  </si>
  <si>
    <t>冷水江市</t>
    <phoneticPr fontId="12" type="noConversion"/>
  </si>
  <si>
    <t>怀化市合计</t>
    <phoneticPr fontId="12" type="noConversion"/>
  </si>
  <si>
    <t>洪江市</t>
    <phoneticPr fontId="12" type="noConversion"/>
  </si>
  <si>
    <t>市政排水管网地理信息系统</t>
    <phoneticPr fontId="12" type="noConversion"/>
  </si>
  <si>
    <t>涟源市</t>
    <phoneticPr fontId="12" type="noConversion"/>
  </si>
  <si>
    <r>
      <rPr>
        <sz val="10"/>
        <rFont val="宋体"/>
        <family val="3"/>
        <charset val="134"/>
      </rPr>
      <t>长沙市</t>
    </r>
  </si>
  <si>
    <r>
      <rPr>
        <sz val="10"/>
        <rFont val="宋体"/>
        <family val="3"/>
        <charset val="134"/>
      </rPr>
      <t>株洲市</t>
    </r>
  </si>
  <si>
    <r>
      <rPr>
        <sz val="10"/>
        <rFont val="宋体"/>
        <family val="3"/>
        <charset val="134"/>
      </rPr>
      <t>湘潭市</t>
    </r>
  </si>
  <si>
    <r>
      <rPr>
        <sz val="10"/>
        <rFont val="宋体"/>
        <family val="3"/>
        <charset val="134"/>
      </rPr>
      <t>衡阳市</t>
    </r>
  </si>
  <si>
    <r>
      <rPr>
        <sz val="10"/>
        <rFont val="宋体"/>
        <family val="3"/>
        <charset val="134"/>
      </rPr>
      <t>邵阳市</t>
    </r>
  </si>
  <si>
    <r>
      <rPr>
        <sz val="10"/>
        <rFont val="宋体"/>
        <family val="3"/>
        <charset val="134"/>
      </rPr>
      <t>岳阳市</t>
    </r>
  </si>
  <si>
    <r>
      <rPr>
        <sz val="10"/>
        <rFont val="宋体"/>
        <family val="3"/>
        <charset val="134"/>
      </rPr>
      <t>常德市</t>
    </r>
  </si>
  <si>
    <r>
      <rPr>
        <sz val="10"/>
        <rFont val="宋体"/>
        <family val="3"/>
        <charset val="134"/>
      </rPr>
      <t>益阳市</t>
    </r>
  </si>
  <si>
    <t>湘西土家族苗族自治州</t>
    <phoneticPr fontId="12" type="noConversion"/>
  </si>
  <si>
    <t>湘西土家族苗族自治州合计</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</si>
</sst>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5">
    <font>
      <sz val="11"/>
      <color theme="1"/>
      <name val="等线"/>
      <charset val="134"/>
      <scheme val="minor"/>
    </font>
    <font>
      <b/>
      <sz val="11"/>
      <name val="等线"/>
      <charset val="134"/>
      <scheme val="minor"/>
    </font>
    <font>
      <sz val="11"/>
      <name val="等线"/>
      <charset val="134"/>
      <scheme val="minor"/>
    </font>
    <font>
      <b/>
      <sz val="10"/>
      <name val="宋体"/>
      <family val="3"/>
      <charset val="134"/>
    </font>
    <font>
      <b/>
      <sz val="10"/>
      <name val="Times New Roman"/>
      <family val="1"/>
    </font>
    <font>
      <b/>
      <sz val="11"/>
      <name val="宋体"/>
      <family val="3"/>
      <charset val="134"/>
    </font>
    <font>
      <sz val="10"/>
      <name val="Times New Roman"/>
      <family val="1"/>
    </font>
    <font>
      <b/>
      <sz val="11"/>
      <name val="Times New Roman"/>
      <family val="1"/>
    </font>
    <font>
      <sz val="11"/>
      <name val="Times New Roman"/>
      <family val="1"/>
    </font>
    <font>
      <sz val="10"/>
      <name val="宋体"/>
      <family val="3"/>
      <charset val="134"/>
    </font>
    <font>
      <sz val="12"/>
      <name val="宋体"/>
      <family val="3"/>
      <charset val="134"/>
    </font>
    <font>
      <sz val="11"/>
      <name val="宋体"/>
      <family val="3"/>
      <charset val="134"/>
    </font>
    <font>
      <sz val="9"/>
      <name val="等线"/>
      <charset val="134"/>
      <scheme val="minor"/>
    </font>
    <font>
      <sz val="14"/>
      <name val="黑体"/>
      <family val="3"/>
      <charset val="134"/>
    </font>
    <font>
      <sz val="22"/>
      <name val="方正小标宋简体"/>
      <family val="3"/>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0" fillId="0" borderId="0">
      <alignment vertical="center"/>
    </xf>
    <xf numFmtId="0" fontId="11" fillId="0" borderId="0"/>
    <xf numFmtId="0" fontId="11" fillId="0" borderId="0"/>
  </cellStyleXfs>
  <cellXfs count="33">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8"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0" xfId="0" applyFont="1" applyFill="1" applyAlignment="1">
      <alignment horizontal="left" vertical="center"/>
    </xf>
    <xf numFmtId="0" fontId="9" fillId="0" borderId="1" xfId="2" applyFont="1" applyFill="1" applyBorder="1" applyAlignment="1">
      <alignment horizontal="center" vertical="center"/>
    </xf>
    <xf numFmtId="0" fontId="9"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2" applyFont="1" applyFill="1" applyBorder="1" applyAlignment="1">
      <alignment horizontal="center" vertical="center"/>
    </xf>
    <xf numFmtId="0" fontId="4" fillId="0" borderId="1" xfId="2" applyFont="1" applyFill="1" applyBorder="1" applyAlignment="1">
      <alignment horizontal="center" vertical="center"/>
    </xf>
    <xf numFmtId="0" fontId="3"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14" fillId="0" borderId="0" xfId="0" applyFont="1" applyFill="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4">
    <cellStyle name="常规" xfId="0" builtinId="0"/>
    <cellStyle name="常规 10 2" xfId="1"/>
    <cellStyle name="常规 2"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1"/>
  <sheetViews>
    <sheetView tabSelected="1" zoomScale="87" zoomScaleNormal="87" zoomScaleSheetLayoutView="90" workbookViewId="0">
      <pane ySplit="4" topLeftCell="A5" activePane="bottomLeft" state="frozen"/>
      <selection pane="bottomLeft" activeCell="A2" sqref="A2:E2"/>
    </sheetView>
  </sheetViews>
  <sheetFormatPr defaultColWidth="8.6640625" defaultRowHeight="14.4"/>
  <cols>
    <col min="1" max="1" width="5" style="2" customWidth="1"/>
    <col min="2" max="2" width="15.5546875" style="2" customWidth="1"/>
    <col min="3" max="3" width="33.44140625" style="2" customWidth="1"/>
    <col min="4" max="4" width="72.5546875" style="2" customWidth="1"/>
    <col min="5" max="5" width="34.6640625" style="2" customWidth="1"/>
    <col min="6" max="16384" width="8.6640625" style="2"/>
  </cols>
  <sheetData>
    <row r="1" spans="1:5" ht="21" customHeight="1">
      <c r="A1" s="12"/>
    </row>
    <row r="2" spans="1:5" ht="46.5" customHeight="1">
      <c r="A2" s="27" t="s">
        <v>84</v>
      </c>
      <c r="B2" s="27"/>
      <c r="C2" s="27"/>
      <c r="D2" s="27"/>
      <c r="E2" s="27"/>
    </row>
    <row r="3" spans="1:5" s="1" customFormat="1" ht="57.9" customHeight="1">
      <c r="A3" s="18" t="s">
        <v>85</v>
      </c>
      <c r="B3" s="21"/>
      <c r="C3" s="3" t="s">
        <v>0</v>
      </c>
      <c r="D3" s="3" t="s">
        <v>1</v>
      </c>
      <c r="E3" s="9" t="s">
        <v>2</v>
      </c>
    </row>
    <row r="4" spans="1:5" s="1" customFormat="1" ht="34.799999999999997" customHeight="1">
      <c r="A4" s="18" t="s">
        <v>94</v>
      </c>
      <c r="B4" s="18"/>
      <c r="C4" s="18"/>
      <c r="D4" s="18"/>
      <c r="E4" s="4">
        <f>E5+E13+E19+E24+E32+E40+E48+E56+E64+E68+E75+E83+E90+E96</f>
        <v>7914.0000000000009</v>
      </c>
    </row>
    <row r="5" spans="1:5" s="1" customFormat="1" ht="34.799999999999997" customHeight="1">
      <c r="A5" s="19" t="s">
        <v>124</v>
      </c>
      <c r="B5" s="18" t="s">
        <v>92</v>
      </c>
      <c r="C5" s="18"/>
      <c r="D5" s="18"/>
      <c r="E5" s="4">
        <f>E6+E10</f>
        <v>778</v>
      </c>
    </row>
    <row r="6" spans="1:5" s="1" customFormat="1" ht="34.799999999999997" customHeight="1">
      <c r="A6" s="19"/>
      <c r="B6" s="18" t="s">
        <v>93</v>
      </c>
      <c r="C6" s="18"/>
      <c r="D6" s="18"/>
      <c r="E6" s="4">
        <f>SUM(E7:E9)</f>
        <v>678</v>
      </c>
    </row>
    <row r="7" spans="1:5" s="1" customFormat="1" ht="34.799999999999997" customHeight="1">
      <c r="A7" s="19"/>
      <c r="B7" s="10" t="s">
        <v>86</v>
      </c>
      <c r="C7" s="10" t="s">
        <v>88</v>
      </c>
      <c r="D7" s="10" t="s">
        <v>88</v>
      </c>
      <c r="E7" s="16">
        <v>100</v>
      </c>
    </row>
    <row r="8" spans="1:5" ht="34.799999999999997" customHeight="1">
      <c r="A8" s="19"/>
      <c r="B8" s="11" t="s">
        <v>3</v>
      </c>
      <c r="C8" s="11" t="s">
        <v>4</v>
      </c>
      <c r="D8" s="11" t="s">
        <v>5</v>
      </c>
      <c r="E8" s="8">
        <v>434.7</v>
      </c>
    </row>
    <row r="9" spans="1:5" ht="34.799999999999997" customHeight="1">
      <c r="A9" s="19"/>
      <c r="B9" s="11" t="s">
        <v>6</v>
      </c>
      <c r="C9" s="11" t="s">
        <v>7</v>
      </c>
      <c r="D9" s="11" t="s">
        <v>8</v>
      </c>
      <c r="E9" s="8">
        <v>143.30000000000001</v>
      </c>
    </row>
    <row r="10" spans="1:5" s="1" customFormat="1" ht="34.799999999999997" customHeight="1">
      <c r="A10" s="19"/>
      <c r="B10" s="18" t="s">
        <v>91</v>
      </c>
      <c r="C10" s="21"/>
      <c r="D10" s="21"/>
      <c r="E10" s="5">
        <f>SUM(E11:E12)</f>
        <v>100</v>
      </c>
    </row>
    <row r="11" spans="1:5" ht="34.799999999999997" customHeight="1">
      <c r="A11" s="19"/>
      <c r="B11" s="10" t="s">
        <v>89</v>
      </c>
      <c r="C11" s="10" t="s">
        <v>88</v>
      </c>
      <c r="D11" s="10" t="s">
        <v>88</v>
      </c>
      <c r="E11" s="8">
        <v>50</v>
      </c>
    </row>
    <row r="12" spans="1:5" ht="34.799999999999997" customHeight="1">
      <c r="A12" s="19"/>
      <c r="B12" s="10" t="s">
        <v>90</v>
      </c>
      <c r="C12" s="10" t="s">
        <v>88</v>
      </c>
      <c r="D12" s="10" t="s">
        <v>88</v>
      </c>
      <c r="E12" s="8">
        <v>50</v>
      </c>
    </row>
    <row r="13" spans="1:5" s="1" customFormat="1" ht="34.799999999999997" customHeight="1">
      <c r="A13" s="19" t="s">
        <v>125</v>
      </c>
      <c r="B13" s="18" t="s">
        <v>95</v>
      </c>
      <c r="C13" s="18"/>
      <c r="D13" s="18"/>
      <c r="E13" s="5">
        <f>E14+E17</f>
        <v>318.39999999999998</v>
      </c>
    </row>
    <row r="14" spans="1:5" s="1" customFormat="1" ht="34.799999999999997" customHeight="1">
      <c r="A14" s="19"/>
      <c r="B14" s="18" t="s">
        <v>93</v>
      </c>
      <c r="C14" s="18"/>
      <c r="D14" s="18"/>
      <c r="E14" s="5">
        <f>E16+E15</f>
        <v>268.39999999999998</v>
      </c>
    </row>
    <row r="15" spans="1:5" ht="34.799999999999997" customHeight="1">
      <c r="A15" s="19"/>
      <c r="B15" s="10" t="s">
        <v>86</v>
      </c>
      <c r="C15" s="10" t="s">
        <v>88</v>
      </c>
      <c r="D15" s="10" t="s">
        <v>88</v>
      </c>
      <c r="E15" s="8">
        <v>100</v>
      </c>
    </row>
    <row r="16" spans="1:5" ht="34.799999999999997" customHeight="1">
      <c r="A16" s="19"/>
      <c r="B16" s="11" t="s">
        <v>9</v>
      </c>
      <c r="C16" s="11" t="s">
        <v>10</v>
      </c>
      <c r="D16" s="11" t="s">
        <v>11</v>
      </c>
      <c r="E16" s="8">
        <v>168.4</v>
      </c>
    </row>
    <row r="17" spans="1:5" s="1" customFormat="1" ht="34.799999999999997" customHeight="1">
      <c r="A17" s="19"/>
      <c r="B17" s="18" t="s">
        <v>98</v>
      </c>
      <c r="C17" s="21"/>
      <c r="D17" s="21"/>
      <c r="E17" s="5">
        <f>E18</f>
        <v>50</v>
      </c>
    </row>
    <row r="18" spans="1:5" ht="34.799999999999997" customHeight="1">
      <c r="A18" s="19"/>
      <c r="B18" s="10" t="s">
        <v>96</v>
      </c>
      <c r="C18" s="10" t="s">
        <v>88</v>
      </c>
      <c r="D18" s="10" t="s">
        <v>88</v>
      </c>
      <c r="E18" s="8">
        <v>50</v>
      </c>
    </row>
    <row r="19" spans="1:5" s="1" customFormat="1" ht="34.799999999999997" customHeight="1">
      <c r="A19" s="19" t="s">
        <v>126</v>
      </c>
      <c r="B19" s="18" t="s">
        <v>97</v>
      </c>
      <c r="C19" s="21"/>
      <c r="D19" s="21"/>
      <c r="E19" s="5">
        <f>E20</f>
        <v>234.9</v>
      </c>
    </row>
    <row r="20" spans="1:5" s="1" customFormat="1" ht="34.799999999999997" customHeight="1">
      <c r="A20" s="19"/>
      <c r="B20" s="18" t="s">
        <v>91</v>
      </c>
      <c r="C20" s="21"/>
      <c r="D20" s="21"/>
      <c r="E20" s="5">
        <f>E21+E22+E23</f>
        <v>234.9</v>
      </c>
    </row>
    <row r="21" spans="1:5" ht="34.799999999999997" customHeight="1">
      <c r="A21" s="19"/>
      <c r="B21" s="10" t="s">
        <v>99</v>
      </c>
      <c r="C21" s="10" t="s">
        <v>88</v>
      </c>
      <c r="D21" s="10" t="s">
        <v>88</v>
      </c>
      <c r="E21" s="8">
        <v>50</v>
      </c>
    </row>
    <row r="22" spans="1:5" ht="34.799999999999997" customHeight="1">
      <c r="A22" s="19"/>
      <c r="B22" s="28" t="s">
        <v>100</v>
      </c>
      <c r="C22" s="10" t="s">
        <v>104</v>
      </c>
      <c r="D22" s="10" t="s">
        <v>88</v>
      </c>
      <c r="E22" s="8">
        <v>50</v>
      </c>
    </row>
    <row r="23" spans="1:5" ht="34.799999999999997" customHeight="1">
      <c r="A23" s="19"/>
      <c r="B23" s="29"/>
      <c r="C23" s="11" t="s">
        <v>12</v>
      </c>
      <c r="D23" s="11" t="s">
        <v>13</v>
      </c>
      <c r="E23" s="8">
        <v>134.9</v>
      </c>
    </row>
    <row r="24" spans="1:5" s="1" customFormat="1" ht="34.799999999999997" customHeight="1">
      <c r="A24" s="19" t="s">
        <v>127</v>
      </c>
      <c r="B24" s="18" t="s">
        <v>101</v>
      </c>
      <c r="C24" s="18"/>
      <c r="D24" s="18"/>
      <c r="E24" s="5">
        <f>E25+E28</f>
        <v>580.70000000000005</v>
      </c>
    </row>
    <row r="25" spans="1:5" s="1" customFormat="1" ht="34.799999999999997" customHeight="1">
      <c r="A25" s="19"/>
      <c r="B25" s="18" t="s">
        <v>93</v>
      </c>
      <c r="C25" s="18"/>
      <c r="D25" s="18"/>
      <c r="E25" s="5">
        <f>SUM(E26:E27)</f>
        <v>232.7</v>
      </c>
    </row>
    <row r="26" spans="1:5" ht="34.799999999999997" customHeight="1">
      <c r="A26" s="19"/>
      <c r="B26" s="10" t="s">
        <v>86</v>
      </c>
      <c r="C26" s="10" t="s">
        <v>88</v>
      </c>
      <c r="D26" s="10" t="s">
        <v>88</v>
      </c>
      <c r="E26" s="8">
        <v>100</v>
      </c>
    </row>
    <row r="27" spans="1:5" ht="34.799999999999997" customHeight="1">
      <c r="A27" s="19"/>
      <c r="B27" s="11" t="s">
        <v>14</v>
      </c>
      <c r="C27" s="11" t="s">
        <v>15</v>
      </c>
      <c r="D27" s="11" t="s">
        <v>16</v>
      </c>
      <c r="E27" s="8">
        <v>132.69999999999999</v>
      </c>
    </row>
    <row r="28" spans="1:5" s="1" customFormat="1" ht="34.799999999999997" customHeight="1">
      <c r="A28" s="19"/>
      <c r="B28" s="22" t="s">
        <v>91</v>
      </c>
      <c r="C28" s="22"/>
      <c r="D28" s="22"/>
      <c r="E28" s="5">
        <f>SUM(E29:E31)</f>
        <v>348</v>
      </c>
    </row>
    <row r="29" spans="1:5" ht="34.799999999999997" customHeight="1">
      <c r="A29" s="19"/>
      <c r="B29" s="10" t="s">
        <v>103</v>
      </c>
      <c r="C29" s="10" t="s">
        <v>88</v>
      </c>
      <c r="D29" s="10" t="s">
        <v>88</v>
      </c>
      <c r="E29" s="8">
        <v>50</v>
      </c>
    </row>
    <row r="30" spans="1:5" ht="34.799999999999997" customHeight="1">
      <c r="A30" s="19"/>
      <c r="B30" s="28" t="s">
        <v>102</v>
      </c>
      <c r="C30" s="10" t="s">
        <v>88</v>
      </c>
      <c r="D30" s="10" t="s">
        <v>88</v>
      </c>
      <c r="E30" s="8">
        <v>50</v>
      </c>
    </row>
    <row r="31" spans="1:5" ht="34.799999999999997" customHeight="1">
      <c r="A31" s="19"/>
      <c r="B31" s="29"/>
      <c r="C31" s="11" t="s">
        <v>17</v>
      </c>
      <c r="D31" s="11" t="s">
        <v>18</v>
      </c>
      <c r="E31" s="8">
        <v>248</v>
      </c>
    </row>
    <row r="32" spans="1:5" s="1" customFormat="1" ht="34.799999999999997" customHeight="1">
      <c r="A32" s="19" t="s">
        <v>128</v>
      </c>
      <c r="B32" s="18" t="s">
        <v>105</v>
      </c>
      <c r="C32" s="21"/>
      <c r="D32" s="21"/>
      <c r="E32" s="5">
        <f>E33+E36</f>
        <v>781.90000000000009</v>
      </c>
    </row>
    <row r="33" spans="1:5" s="1" customFormat="1" ht="34.799999999999997" customHeight="1">
      <c r="A33" s="19"/>
      <c r="B33" s="18" t="s">
        <v>93</v>
      </c>
      <c r="C33" s="21"/>
      <c r="D33" s="21"/>
      <c r="E33" s="5">
        <f>E34+E35</f>
        <v>407.3</v>
      </c>
    </row>
    <row r="34" spans="1:5" ht="34.799999999999997" customHeight="1">
      <c r="A34" s="19"/>
      <c r="B34" s="10" t="s">
        <v>86</v>
      </c>
      <c r="C34" s="10" t="s">
        <v>88</v>
      </c>
      <c r="D34" s="10" t="s">
        <v>88</v>
      </c>
      <c r="E34" s="8">
        <v>100</v>
      </c>
    </row>
    <row r="35" spans="1:5" ht="34.799999999999997" customHeight="1">
      <c r="A35" s="19"/>
      <c r="B35" s="11" t="s">
        <v>14</v>
      </c>
      <c r="C35" s="11" t="s">
        <v>19</v>
      </c>
      <c r="D35" s="11" t="s">
        <v>20</v>
      </c>
      <c r="E35" s="8">
        <v>307.3</v>
      </c>
    </row>
    <row r="36" spans="1:5" s="1" customFormat="1" ht="34.799999999999997" customHeight="1">
      <c r="A36" s="19"/>
      <c r="B36" s="18" t="s">
        <v>91</v>
      </c>
      <c r="C36" s="21"/>
      <c r="D36" s="21"/>
      <c r="E36" s="5">
        <f>SUM(E37:E39)</f>
        <v>374.6</v>
      </c>
    </row>
    <row r="37" spans="1:5" ht="34.799999999999997" customHeight="1">
      <c r="A37" s="19"/>
      <c r="B37" s="10" t="s">
        <v>107</v>
      </c>
      <c r="C37" s="10" t="s">
        <v>88</v>
      </c>
      <c r="D37" s="10" t="s">
        <v>88</v>
      </c>
      <c r="E37" s="8">
        <v>50</v>
      </c>
    </row>
    <row r="38" spans="1:5" ht="34.799999999999997" customHeight="1">
      <c r="A38" s="19"/>
      <c r="B38" s="28" t="s">
        <v>106</v>
      </c>
      <c r="C38" s="10" t="s">
        <v>88</v>
      </c>
      <c r="D38" s="10" t="s">
        <v>88</v>
      </c>
      <c r="E38" s="8">
        <v>50</v>
      </c>
    </row>
    <row r="39" spans="1:5" ht="48.6" customHeight="1">
      <c r="A39" s="19"/>
      <c r="B39" s="29"/>
      <c r="C39" s="11" t="s">
        <v>21</v>
      </c>
      <c r="D39" s="11" t="s">
        <v>22</v>
      </c>
      <c r="E39" s="8">
        <v>274.60000000000002</v>
      </c>
    </row>
    <row r="40" spans="1:5" s="1" customFormat="1" ht="34.799999999999997" customHeight="1">
      <c r="A40" s="19" t="s">
        <v>129</v>
      </c>
      <c r="B40" s="18" t="s">
        <v>108</v>
      </c>
      <c r="C40" s="21"/>
      <c r="D40" s="21"/>
      <c r="E40" s="5">
        <f>E43+E41</f>
        <v>595.6</v>
      </c>
    </row>
    <row r="41" spans="1:5" s="1" customFormat="1" ht="34.799999999999997" customHeight="1">
      <c r="A41" s="19"/>
      <c r="B41" s="30" t="s">
        <v>93</v>
      </c>
      <c r="C41" s="31"/>
      <c r="D41" s="32"/>
      <c r="E41" s="5">
        <v>118.1</v>
      </c>
    </row>
    <row r="42" spans="1:5" s="1" customFormat="1" ht="34.799999999999997" customHeight="1">
      <c r="A42" s="19"/>
      <c r="B42" s="11" t="s">
        <v>25</v>
      </c>
      <c r="C42" s="11" t="s">
        <v>26</v>
      </c>
      <c r="D42" s="11" t="s">
        <v>27</v>
      </c>
      <c r="E42" s="8">
        <v>118.1</v>
      </c>
    </row>
    <row r="43" spans="1:5" s="1" customFormat="1" ht="34.799999999999997" customHeight="1">
      <c r="A43" s="19"/>
      <c r="B43" s="18" t="s">
        <v>91</v>
      </c>
      <c r="C43" s="21"/>
      <c r="D43" s="21"/>
      <c r="E43" s="5">
        <f>SUM(E44:E47)</f>
        <v>477.5</v>
      </c>
    </row>
    <row r="44" spans="1:5" ht="34.799999999999997" customHeight="1">
      <c r="A44" s="19"/>
      <c r="B44" s="28" t="s">
        <v>109</v>
      </c>
      <c r="C44" s="10" t="s">
        <v>87</v>
      </c>
      <c r="D44" s="10" t="s">
        <v>88</v>
      </c>
      <c r="E44" s="8">
        <v>50</v>
      </c>
    </row>
    <row r="45" spans="1:5" ht="34.799999999999997" customHeight="1">
      <c r="A45" s="19"/>
      <c r="B45" s="29"/>
      <c r="C45" s="11" t="s">
        <v>23</v>
      </c>
      <c r="D45" s="11" t="s">
        <v>24</v>
      </c>
      <c r="E45" s="8">
        <v>186.5</v>
      </c>
    </row>
    <row r="46" spans="1:5" ht="34.799999999999997" customHeight="1">
      <c r="A46" s="19"/>
      <c r="B46" s="28" t="s">
        <v>110</v>
      </c>
      <c r="C46" s="10" t="s">
        <v>88</v>
      </c>
      <c r="D46" s="10" t="s">
        <v>88</v>
      </c>
      <c r="E46" s="8">
        <v>50</v>
      </c>
    </row>
    <row r="47" spans="1:5" ht="34.799999999999997" customHeight="1">
      <c r="A47" s="19"/>
      <c r="B47" s="29"/>
      <c r="C47" s="11" t="s">
        <v>28</v>
      </c>
      <c r="D47" s="11" t="s">
        <v>29</v>
      </c>
      <c r="E47" s="8">
        <v>191</v>
      </c>
    </row>
    <row r="48" spans="1:5" s="1" customFormat="1" ht="34.799999999999997" customHeight="1">
      <c r="A48" s="19" t="s">
        <v>130</v>
      </c>
      <c r="B48" s="22" t="s">
        <v>111</v>
      </c>
      <c r="C48" s="22"/>
      <c r="D48" s="22"/>
      <c r="E48" s="17">
        <f>E49+E52</f>
        <v>598.09999999999991</v>
      </c>
    </row>
    <row r="49" spans="1:5" s="1" customFormat="1" ht="34.799999999999997" customHeight="1">
      <c r="A49" s="19"/>
      <c r="B49" s="23" t="s">
        <v>93</v>
      </c>
      <c r="C49" s="24"/>
      <c r="D49" s="24"/>
      <c r="E49" s="5">
        <f>SUM(E50:E51)</f>
        <v>250.3</v>
      </c>
    </row>
    <row r="50" spans="1:5" ht="34.799999999999997" customHeight="1">
      <c r="A50" s="19"/>
      <c r="B50" s="13" t="s">
        <v>86</v>
      </c>
      <c r="C50" s="14" t="s">
        <v>88</v>
      </c>
      <c r="D50" s="14" t="s">
        <v>88</v>
      </c>
      <c r="E50" s="8">
        <v>100</v>
      </c>
    </row>
    <row r="51" spans="1:5" ht="34.799999999999997" customHeight="1">
      <c r="A51" s="19"/>
      <c r="B51" s="6" t="s">
        <v>30</v>
      </c>
      <c r="C51" s="7" t="s">
        <v>31</v>
      </c>
      <c r="D51" s="7" t="s">
        <v>32</v>
      </c>
      <c r="E51" s="8">
        <v>150.30000000000001</v>
      </c>
    </row>
    <row r="52" spans="1:5" s="1" customFormat="1" ht="34.799999999999997" customHeight="1">
      <c r="A52" s="19"/>
      <c r="B52" s="23" t="s">
        <v>91</v>
      </c>
      <c r="C52" s="23"/>
      <c r="D52" s="23"/>
      <c r="E52" s="5">
        <f>SUM(E53:E55)</f>
        <v>347.79999999999995</v>
      </c>
    </row>
    <row r="53" spans="1:5" ht="34.799999999999997" customHeight="1">
      <c r="A53" s="19"/>
      <c r="B53" s="13" t="s">
        <v>112</v>
      </c>
      <c r="C53" s="13" t="s">
        <v>88</v>
      </c>
      <c r="D53" s="13" t="s">
        <v>88</v>
      </c>
      <c r="E53" s="8">
        <v>50</v>
      </c>
    </row>
    <row r="54" spans="1:5" ht="34.799999999999997" customHeight="1">
      <c r="A54" s="19"/>
      <c r="B54" s="8" t="s">
        <v>33</v>
      </c>
      <c r="C54" s="7" t="s">
        <v>34</v>
      </c>
      <c r="D54" s="7" t="s">
        <v>35</v>
      </c>
      <c r="E54" s="8">
        <v>157.1</v>
      </c>
    </row>
    <row r="55" spans="1:5" ht="34.799999999999997" customHeight="1">
      <c r="A55" s="19"/>
      <c r="B55" s="7" t="s">
        <v>36</v>
      </c>
      <c r="C55" s="7" t="s">
        <v>37</v>
      </c>
      <c r="D55" s="7" t="s">
        <v>38</v>
      </c>
      <c r="E55" s="8">
        <v>140.69999999999999</v>
      </c>
    </row>
    <row r="56" spans="1:5" s="1" customFormat="1" ht="34.799999999999997" customHeight="1">
      <c r="A56" s="19" t="s">
        <v>131</v>
      </c>
      <c r="B56" s="25" t="s">
        <v>113</v>
      </c>
      <c r="C56" s="26"/>
      <c r="D56" s="26"/>
      <c r="E56" s="5">
        <f>E57+E60</f>
        <v>750.6</v>
      </c>
    </row>
    <row r="57" spans="1:5" s="1" customFormat="1" ht="34.799999999999997" customHeight="1">
      <c r="A57" s="19"/>
      <c r="B57" s="25" t="s">
        <v>93</v>
      </c>
      <c r="C57" s="26"/>
      <c r="D57" s="26"/>
      <c r="E57" s="5">
        <f>E58+E59</f>
        <v>255</v>
      </c>
    </row>
    <row r="58" spans="1:5" ht="34.799999999999997" customHeight="1">
      <c r="A58" s="19"/>
      <c r="B58" s="14" t="s">
        <v>86</v>
      </c>
      <c r="C58" s="14" t="s">
        <v>88</v>
      </c>
      <c r="D58" s="14" t="s">
        <v>88</v>
      </c>
      <c r="E58" s="8">
        <v>100</v>
      </c>
    </row>
    <row r="59" spans="1:5" ht="34.799999999999997" customHeight="1">
      <c r="A59" s="19"/>
      <c r="B59" s="11" t="s">
        <v>39</v>
      </c>
      <c r="C59" s="11" t="s">
        <v>40</v>
      </c>
      <c r="D59" s="11" t="s">
        <v>41</v>
      </c>
      <c r="E59" s="8">
        <v>155</v>
      </c>
    </row>
    <row r="60" spans="1:5" s="1" customFormat="1" ht="34.799999999999997" customHeight="1">
      <c r="A60" s="19"/>
      <c r="B60" s="22" t="s">
        <v>91</v>
      </c>
      <c r="C60" s="22"/>
      <c r="D60" s="22"/>
      <c r="E60" s="17">
        <f>SUM(E61:E63)</f>
        <v>495.6</v>
      </c>
    </row>
    <row r="61" spans="1:5" ht="34.799999999999997" customHeight="1">
      <c r="A61" s="19"/>
      <c r="B61" s="19" t="s">
        <v>42</v>
      </c>
      <c r="C61" s="15" t="s">
        <v>88</v>
      </c>
      <c r="D61" s="15" t="s">
        <v>88</v>
      </c>
      <c r="E61" s="15">
        <v>50</v>
      </c>
    </row>
    <row r="62" spans="1:5" ht="34.799999999999997" customHeight="1">
      <c r="A62" s="19"/>
      <c r="B62" s="19"/>
      <c r="C62" s="11" t="s">
        <v>43</v>
      </c>
      <c r="D62" s="11" t="s">
        <v>44</v>
      </c>
      <c r="E62" s="8">
        <v>274.60000000000002</v>
      </c>
    </row>
    <row r="63" spans="1:5" ht="34.799999999999997" customHeight="1">
      <c r="A63" s="19"/>
      <c r="B63" s="11" t="s">
        <v>45</v>
      </c>
      <c r="C63" s="11" t="s">
        <v>46</v>
      </c>
      <c r="D63" s="11" t="s">
        <v>47</v>
      </c>
      <c r="E63" s="8">
        <v>171</v>
      </c>
    </row>
    <row r="64" spans="1:5" s="1" customFormat="1" ht="34.799999999999997" customHeight="1">
      <c r="A64" s="19" t="s">
        <v>48</v>
      </c>
      <c r="B64" s="18" t="s">
        <v>114</v>
      </c>
      <c r="C64" s="21"/>
      <c r="D64" s="21"/>
      <c r="E64" s="5">
        <f>E65</f>
        <v>356.8</v>
      </c>
    </row>
    <row r="65" spans="1:5" s="1" customFormat="1" ht="34.799999999999997" customHeight="1">
      <c r="A65" s="19"/>
      <c r="B65" s="18" t="s">
        <v>93</v>
      </c>
      <c r="C65" s="21"/>
      <c r="D65" s="21"/>
      <c r="E65" s="5">
        <f>E66+E67</f>
        <v>356.8</v>
      </c>
    </row>
    <row r="66" spans="1:5" ht="34.799999999999997" customHeight="1">
      <c r="A66" s="19"/>
      <c r="B66" s="19" t="s">
        <v>14</v>
      </c>
      <c r="C66" s="10" t="s">
        <v>88</v>
      </c>
      <c r="D66" s="10" t="s">
        <v>88</v>
      </c>
      <c r="E66" s="8">
        <v>100</v>
      </c>
    </row>
    <row r="67" spans="1:5" ht="34.799999999999997" customHeight="1">
      <c r="A67" s="19"/>
      <c r="B67" s="19"/>
      <c r="C67" s="11" t="s">
        <v>49</v>
      </c>
      <c r="D67" s="11" t="s">
        <v>50</v>
      </c>
      <c r="E67" s="8">
        <v>256.8</v>
      </c>
    </row>
    <row r="68" spans="1:5" s="1" customFormat="1" ht="34.799999999999997" customHeight="1">
      <c r="A68" s="20" t="s">
        <v>83</v>
      </c>
      <c r="B68" s="18" t="s">
        <v>115</v>
      </c>
      <c r="C68" s="21"/>
      <c r="D68" s="21"/>
      <c r="E68" s="5">
        <f>E69+E71</f>
        <v>665.4</v>
      </c>
    </row>
    <row r="69" spans="1:5" s="1" customFormat="1" ht="34.799999999999997" customHeight="1">
      <c r="A69" s="20"/>
      <c r="B69" s="18" t="s">
        <v>93</v>
      </c>
      <c r="C69" s="21"/>
      <c r="D69" s="21"/>
      <c r="E69" s="5">
        <v>100</v>
      </c>
    </row>
    <row r="70" spans="1:5" ht="34.799999999999997" customHeight="1">
      <c r="A70" s="20"/>
      <c r="B70" s="10" t="s">
        <v>86</v>
      </c>
      <c r="C70" s="10" t="s">
        <v>88</v>
      </c>
      <c r="D70" s="10" t="s">
        <v>88</v>
      </c>
      <c r="E70" s="8">
        <v>100</v>
      </c>
    </row>
    <row r="71" spans="1:5" s="1" customFormat="1" ht="34.799999999999997" customHeight="1">
      <c r="A71" s="20"/>
      <c r="B71" s="18" t="s">
        <v>91</v>
      </c>
      <c r="C71" s="21"/>
      <c r="D71" s="21"/>
      <c r="E71" s="5">
        <f>SUM(E72:E74)</f>
        <v>565.4</v>
      </c>
    </row>
    <row r="72" spans="1:5" ht="34.799999999999997" customHeight="1">
      <c r="A72" s="20"/>
      <c r="B72" s="10" t="s">
        <v>116</v>
      </c>
      <c r="C72" s="10" t="s">
        <v>88</v>
      </c>
      <c r="D72" s="10" t="s">
        <v>88</v>
      </c>
      <c r="E72" s="8">
        <v>50</v>
      </c>
    </row>
    <row r="73" spans="1:5" ht="61.8" customHeight="1">
      <c r="A73" s="20"/>
      <c r="B73" s="11" t="s">
        <v>51</v>
      </c>
      <c r="C73" s="11" t="s">
        <v>52</v>
      </c>
      <c r="D73" s="11" t="s">
        <v>53</v>
      </c>
      <c r="E73" s="8">
        <v>285.89999999999998</v>
      </c>
    </row>
    <row r="74" spans="1:5" ht="59.4" customHeight="1">
      <c r="A74" s="20"/>
      <c r="B74" s="11" t="s">
        <v>54</v>
      </c>
      <c r="C74" s="11" t="s">
        <v>55</v>
      </c>
      <c r="D74" s="11" t="s">
        <v>56</v>
      </c>
      <c r="E74" s="8">
        <v>229.5</v>
      </c>
    </row>
    <row r="75" spans="1:5" s="1" customFormat="1" ht="34.799999999999997" customHeight="1">
      <c r="A75" s="19" t="s">
        <v>57</v>
      </c>
      <c r="B75" s="18" t="s">
        <v>117</v>
      </c>
      <c r="C75" s="21"/>
      <c r="D75" s="21"/>
      <c r="E75" s="5">
        <f>+E76+E79</f>
        <v>736</v>
      </c>
    </row>
    <row r="76" spans="1:5" s="1" customFormat="1" ht="34.799999999999997" customHeight="1">
      <c r="A76" s="19"/>
      <c r="B76" s="18" t="s">
        <v>93</v>
      </c>
      <c r="C76" s="21"/>
      <c r="D76" s="21"/>
      <c r="E76" s="5">
        <f>E77+E78</f>
        <v>272.8</v>
      </c>
    </row>
    <row r="77" spans="1:5" ht="34.799999999999997" customHeight="1">
      <c r="A77" s="19"/>
      <c r="B77" s="28" t="s">
        <v>86</v>
      </c>
      <c r="C77" s="10" t="s">
        <v>88</v>
      </c>
      <c r="D77" s="10" t="s">
        <v>88</v>
      </c>
      <c r="E77" s="8">
        <v>100</v>
      </c>
    </row>
    <row r="78" spans="1:5" ht="34.799999999999997" customHeight="1">
      <c r="A78" s="19"/>
      <c r="B78" s="29"/>
      <c r="C78" s="11" t="s">
        <v>58</v>
      </c>
      <c r="D78" s="11" t="s">
        <v>59</v>
      </c>
      <c r="E78" s="8">
        <v>172.8</v>
      </c>
    </row>
    <row r="79" spans="1:5" s="1" customFormat="1" ht="34.799999999999997" customHeight="1">
      <c r="A79" s="19"/>
      <c r="B79" s="18" t="s">
        <v>91</v>
      </c>
      <c r="C79" s="21"/>
      <c r="D79" s="21"/>
      <c r="E79" s="5">
        <f>SUM(E80:E82)</f>
        <v>463.2</v>
      </c>
    </row>
    <row r="80" spans="1:5" ht="34.799999999999997" customHeight="1">
      <c r="A80" s="19"/>
      <c r="B80" s="11" t="s">
        <v>60</v>
      </c>
      <c r="C80" s="11" t="s">
        <v>61</v>
      </c>
      <c r="D80" s="11" t="s">
        <v>62</v>
      </c>
      <c r="E80" s="8">
        <v>170</v>
      </c>
    </row>
    <row r="81" spans="1:5" ht="34.799999999999997" customHeight="1">
      <c r="A81" s="19"/>
      <c r="B81" s="11" t="s">
        <v>63</v>
      </c>
      <c r="C81" s="11" t="s">
        <v>64</v>
      </c>
      <c r="D81" s="11" t="s">
        <v>65</v>
      </c>
      <c r="E81" s="8">
        <v>149.5</v>
      </c>
    </row>
    <row r="82" spans="1:5" ht="34.799999999999997" customHeight="1">
      <c r="A82" s="19"/>
      <c r="B82" s="11" t="s">
        <v>66</v>
      </c>
      <c r="C82" s="11" t="s">
        <v>67</v>
      </c>
      <c r="D82" s="11" t="s">
        <v>68</v>
      </c>
      <c r="E82" s="8">
        <v>143.69999999999999</v>
      </c>
    </row>
    <row r="83" spans="1:5" s="1" customFormat="1" ht="34.799999999999997" customHeight="1">
      <c r="A83" s="19" t="s">
        <v>69</v>
      </c>
      <c r="B83" s="18" t="s">
        <v>118</v>
      </c>
      <c r="C83" s="21"/>
      <c r="D83" s="21"/>
      <c r="E83" s="5">
        <f>E84+E87</f>
        <v>455.8</v>
      </c>
    </row>
    <row r="84" spans="1:5" s="1" customFormat="1" ht="34.799999999999997" customHeight="1">
      <c r="A84" s="19"/>
      <c r="B84" s="18" t="s">
        <v>93</v>
      </c>
      <c r="C84" s="21"/>
      <c r="D84" s="21"/>
      <c r="E84" s="5">
        <f>E85+E86</f>
        <v>355.8</v>
      </c>
    </row>
    <row r="85" spans="1:5" ht="34.799999999999997" customHeight="1">
      <c r="A85" s="19"/>
      <c r="B85" s="10" t="s">
        <v>86</v>
      </c>
      <c r="C85" s="10" t="s">
        <v>88</v>
      </c>
      <c r="D85" s="10" t="s">
        <v>88</v>
      </c>
      <c r="E85" s="8">
        <v>100</v>
      </c>
    </row>
    <row r="86" spans="1:5" ht="39" customHeight="1">
      <c r="A86" s="19"/>
      <c r="B86" s="11" t="s">
        <v>70</v>
      </c>
      <c r="C86" s="11" t="s">
        <v>71</v>
      </c>
      <c r="D86" s="11" t="s">
        <v>72</v>
      </c>
      <c r="E86" s="8">
        <v>255.8</v>
      </c>
    </row>
    <row r="87" spans="1:5" s="1" customFormat="1" ht="34.799999999999997" customHeight="1">
      <c r="A87" s="19"/>
      <c r="B87" s="18" t="s">
        <v>91</v>
      </c>
      <c r="C87" s="21"/>
      <c r="D87" s="21"/>
      <c r="E87" s="5">
        <v>100</v>
      </c>
    </row>
    <row r="88" spans="1:5" ht="34.799999999999997" customHeight="1">
      <c r="A88" s="19"/>
      <c r="B88" s="10" t="s">
        <v>123</v>
      </c>
      <c r="C88" s="10" t="s">
        <v>88</v>
      </c>
      <c r="D88" s="10" t="s">
        <v>88</v>
      </c>
      <c r="E88" s="8">
        <v>50</v>
      </c>
    </row>
    <row r="89" spans="1:5" ht="34.799999999999997" customHeight="1">
      <c r="A89" s="19"/>
      <c r="B89" s="10" t="s">
        <v>119</v>
      </c>
      <c r="C89" s="10" t="s">
        <v>88</v>
      </c>
      <c r="D89" s="10" t="s">
        <v>88</v>
      </c>
      <c r="E89" s="8">
        <v>50</v>
      </c>
    </row>
    <row r="90" spans="1:5" s="1" customFormat="1" ht="34.799999999999997" customHeight="1">
      <c r="A90" s="19" t="s">
        <v>73</v>
      </c>
      <c r="B90" s="18" t="s">
        <v>120</v>
      </c>
      <c r="C90" s="18"/>
      <c r="D90" s="18"/>
      <c r="E90" s="5">
        <f>E91+E93</f>
        <v>296.10000000000002</v>
      </c>
    </row>
    <row r="91" spans="1:5" s="1" customFormat="1" ht="34.799999999999997" customHeight="1">
      <c r="A91" s="19"/>
      <c r="B91" s="18" t="s">
        <v>93</v>
      </c>
      <c r="C91" s="18"/>
      <c r="D91" s="18"/>
      <c r="E91" s="5">
        <v>100</v>
      </c>
    </row>
    <row r="92" spans="1:5" ht="34.799999999999997" customHeight="1">
      <c r="A92" s="19"/>
      <c r="B92" s="10" t="s">
        <v>86</v>
      </c>
      <c r="C92" s="10" t="s">
        <v>122</v>
      </c>
      <c r="D92" s="10" t="s">
        <v>88</v>
      </c>
      <c r="E92" s="8">
        <v>100</v>
      </c>
    </row>
    <row r="93" spans="1:5" s="1" customFormat="1" ht="34.799999999999997" customHeight="1">
      <c r="A93" s="19"/>
      <c r="B93" s="18" t="s">
        <v>91</v>
      </c>
      <c r="C93" s="21"/>
      <c r="D93" s="21"/>
      <c r="E93" s="5">
        <f>E94+E95</f>
        <v>196.1</v>
      </c>
    </row>
    <row r="94" spans="1:5" ht="58.8" customHeight="1">
      <c r="A94" s="19"/>
      <c r="B94" s="11" t="s">
        <v>74</v>
      </c>
      <c r="C94" s="11" t="s">
        <v>75</v>
      </c>
      <c r="D94" s="11" t="s">
        <v>76</v>
      </c>
      <c r="E94" s="8">
        <v>146.1</v>
      </c>
    </row>
    <row r="95" spans="1:5" ht="34.799999999999997" customHeight="1">
      <c r="A95" s="19"/>
      <c r="B95" s="10" t="s">
        <v>121</v>
      </c>
      <c r="C95" s="10" t="s">
        <v>88</v>
      </c>
      <c r="D95" s="10" t="s">
        <v>88</v>
      </c>
      <c r="E95" s="8">
        <v>50</v>
      </c>
    </row>
    <row r="96" spans="1:5" s="1" customFormat="1" ht="34.799999999999997" customHeight="1">
      <c r="A96" s="20" t="s">
        <v>132</v>
      </c>
      <c r="B96" s="18" t="s">
        <v>133</v>
      </c>
      <c r="C96" s="18"/>
      <c r="D96" s="18"/>
      <c r="E96" s="5">
        <f>SUM(E97:E99)</f>
        <v>765.7</v>
      </c>
    </row>
    <row r="97" spans="1:5" ht="34.799999999999997" customHeight="1">
      <c r="A97" s="19"/>
      <c r="B97" s="19" t="s">
        <v>77</v>
      </c>
      <c r="C97" s="10" t="s">
        <v>88</v>
      </c>
      <c r="D97" s="10" t="s">
        <v>88</v>
      </c>
      <c r="E97" s="8">
        <v>100</v>
      </c>
    </row>
    <row r="98" spans="1:5" ht="79.2" customHeight="1">
      <c r="A98" s="19"/>
      <c r="B98" s="19"/>
      <c r="C98" s="11" t="s">
        <v>78</v>
      </c>
      <c r="D98" s="11" t="s">
        <v>79</v>
      </c>
      <c r="E98" s="8">
        <v>295.89999999999998</v>
      </c>
    </row>
    <row r="99" spans="1:5" ht="34.799999999999997" customHeight="1">
      <c r="A99" s="19"/>
      <c r="B99" s="11" t="s">
        <v>80</v>
      </c>
      <c r="C99" s="11" t="s">
        <v>81</v>
      </c>
      <c r="D99" s="11" t="s">
        <v>82</v>
      </c>
      <c r="E99" s="8">
        <v>369.8</v>
      </c>
    </row>
    <row r="101" spans="1:5" hidden="1"/>
  </sheetData>
  <mergeCells count="64">
    <mergeCell ref="A2:E2"/>
    <mergeCell ref="A3:B3"/>
    <mergeCell ref="A4:D4"/>
    <mergeCell ref="B22:B23"/>
    <mergeCell ref="B30:B31"/>
    <mergeCell ref="A48:A55"/>
    <mergeCell ref="B19:D19"/>
    <mergeCell ref="B20:D20"/>
    <mergeCell ref="B24:D24"/>
    <mergeCell ref="B25:D25"/>
    <mergeCell ref="B28:D28"/>
    <mergeCell ref="A24:A31"/>
    <mergeCell ref="A19:A23"/>
    <mergeCell ref="B32:D32"/>
    <mergeCell ref="B33:D33"/>
    <mergeCell ref="B38:B39"/>
    <mergeCell ref="B44:B45"/>
    <mergeCell ref="B46:B47"/>
    <mergeCell ref="B41:D41"/>
    <mergeCell ref="B10:D10"/>
    <mergeCell ref="B5:D5"/>
    <mergeCell ref="B6:D6"/>
    <mergeCell ref="A5:A12"/>
    <mergeCell ref="A13:A18"/>
    <mergeCell ref="B13:D13"/>
    <mergeCell ref="B14:D14"/>
    <mergeCell ref="B17:D17"/>
    <mergeCell ref="B36:D36"/>
    <mergeCell ref="A32:A39"/>
    <mergeCell ref="B40:D40"/>
    <mergeCell ref="B43:D43"/>
    <mergeCell ref="A40:A47"/>
    <mergeCell ref="B48:D48"/>
    <mergeCell ref="B49:D49"/>
    <mergeCell ref="B52:D52"/>
    <mergeCell ref="B56:D56"/>
    <mergeCell ref="B57:D57"/>
    <mergeCell ref="B61:B62"/>
    <mergeCell ref="B60:D60"/>
    <mergeCell ref="A56:A63"/>
    <mergeCell ref="B66:B67"/>
    <mergeCell ref="B64:D64"/>
    <mergeCell ref="B65:D65"/>
    <mergeCell ref="A64:A67"/>
    <mergeCell ref="B68:D68"/>
    <mergeCell ref="B69:D69"/>
    <mergeCell ref="B71:D71"/>
    <mergeCell ref="A68:A74"/>
    <mergeCell ref="B75:D75"/>
    <mergeCell ref="B76:D76"/>
    <mergeCell ref="B79:D79"/>
    <mergeCell ref="A75:A82"/>
    <mergeCell ref="B83:D83"/>
    <mergeCell ref="B84:D84"/>
    <mergeCell ref="B77:B78"/>
    <mergeCell ref="B96:D96"/>
    <mergeCell ref="B97:B98"/>
    <mergeCell ref="A96:A99"/>
    <mergeCell ref="B87:D87"/>
    <mergeCell ref="A83:A89"/>
    <mergeCell ref="B90:D90"/>
    <mergeCell ref="B91:D91"/>
    <mergeCell ref="B93:D93"/>
    <mergeCell ref="A90:A95"/>
  </mergeCells>
  <phoneticPr fontId="12" type="noConversion"/>
  <printOptions horizontalCentered="1"/>
  <pageMargins left="0.70866141732283472" right="0.70866141732283472" top="0.94488188976377963" bottom="0.74803149606299213" header="0.31496062992125984" footer="0.31496062992125984"/>
  <pageSetup paperSize="9" scale="83" firstPageNumber="6" fitToHeight="0" orientation="landscape" useFirstPageNumber="1" r:id="rId1"/>
  <headerFoot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election sqref="A1:A44"/>
    </sheetView>
  </sheetViews>
  <sheetFormatPr defaultRowHeight="14.4"/>
  <sheetData>
    <row r="1" spans="1:1">
      <c r="A1" s="4">
        <v>5864</v>
      </c>
    </row>
    <row r="2" spans="1:1">
      <c r="A2" s="4">
        <v>578</v>
      </c>
    </row>
    <row r="3" spans="1:1">
      <c r="A3" s="4"/>
    </row>
    <row r="4" spans="1:1">
      <c r="A4" s="8">
        <v>434.7</v>
      </c>
    </row>
    <row r="5" spans="1:1">
      <c r="A5" s="8">
        <v>143.30000000000001</v>
      </c>
    </row>
    <row r="6" spans="1:1">
      <c r="A6" s="5">
        <v>168.4</v>
      </c>
    </row>
    <row r="7" spans="1:1">
      <c r="A7" s="8">
        <v>168.4</v>
      </c>
    </row>
    <row r="8" spans="1:1">
      <c r="A8" s="5">
        <v>134.9</v>
      </c>
    </row>
    <row r="9" spans="1:1">
      <c r="A9" s="8">
        <v>134.9</v>
      </c>
    </row>
    <row r="10" spans="1:1">
      <c r="A10" s="5">
        <v>380.7</v>
      </c>
    </row>
    <row r="11" spans="1:1">
      <c r="A11" s="8">
        <v>132.69999999999999</v>
      </c>
    </row>
    <row r="12" spans="1:1">
      <c r="A12" s="8">
        <v>248</v>
      </c>
    </row>
    <row r="13" spans="1:1">
      <c r="A13" s="5">
        <v>581.90000000000009</v>
      </c>
    </row>
    <row r="14" spans="1:1">
      <c r="A14" s="8">
        <v>307.3</v>
      </c>
    </row>
    <row r="15" spans="1:1">
      <c r="A15" s="8">
        <v>274.60000000000002</v>
      </c>
    </row>
    <row r="16" spans="1:1">
      <c r="A16" s="5">
        <v>495.6</v>
      </c>
    </row>
    <row r="17" spans="1:1">
      <c r="A17" s="8">
        <v>186.5</v>
      </c>
    </row>
    <row r="18" spans="1:1">
      <c r="A18" s="8">
        <v>118.1</v>
      </c>
    </row>
    <row r="19" spans="1:1">
      <c r="A19" s="8">
        <v>191</v>
      </c>
    </row>
    <row r="20" spans="1:1">
      <c r="A20" s="5">
        <v>448.09999999999997</v>
      </c>
    </row>
    <row r="21" spans="1:1">
      <c r="A21" s="8">
        <v>150.30000000000001</v>
      </c>
    </row>
    <row r="22" spans="1:1">
      <c r="A22" s="8">
        <v>157.1</v>
      </c>
    </row>
    <row r="23" spans="1:1">
      <c r="A23" s="8">
        <v>140.69999999999999</v>
      </c>
    </row>
    <row r="24" spans="1:1">
      <c r="A24" s="5">
        <v>600.6</v>
      </c>
    </row>
    <row r="25" spans="1:1">
      <c r="A25" s="8">
        <v>155</v>
      </c>
    </row>
    <row r="26" spans="1:1">
      <c r="A26" s="8">
        <v>274.60000000000002</v>
      </c>
    </row>
    <row r="27" spans="1:1">
      <c r="A27" s="8">
        <v>171</v>
      </c>
    </row>
    <row r="28" spans="1:1">
      <c r="A28" s="5">
        <v>256.8</v>
      </c>
    </row>
    <row r="29" spans="1:1">
      <c r="A29" s="8">
        <v>256.8</v>
      </c>
    </row>
    <row r="30" spans="1:1">
      <c r="A30" s="5">
        <v>515.4</v>
      </c>
    </row>
    <row r="31" spans="1:1">
      <c r="A31" s="8">
        <v>285.89999999999998</v>
      </c>
    </row>
    <row r="32" spans="1:1">
      <c r="A32" s="8">
        <v>229.5</v>
      </c>
    </row>
    <row r="33" spans="1:1">
      <c r="A33" s="5">
        <v>636</v>
      </c>
    </row>
    <row r="34" spans="1:1">
      <c r="A34" s="8">
        <v>172.8</v>
      </c>
    </row>
    <row r="35" spans="1:1">
      <c r="A35" s="8">
        <v>170</v>
      </c>
    </row>
    <row r="36" spans="1:1">
      <c r="A36" s="8">
        <v>149.5</v>
      </c>
    </row>
    <row r="37" spans="1:1">
      <c r="A37" s="8">
        <v>143.69999999999999</v>
      </c>
    </row>
    <row r="38" spans="1:1">
      <c r="A38" s="5">
        <v>255.8</v>
      </c>
    </row>
    <row r="39" spans="1:1">
      <c r="A39" s="8">
        <v>255.8</v>
      </c>
    </row>
    <row r="40" spans="1:1">
      <c r="A40" s="5">
        <v>146.1</v>
      </c>
    </row>
    <row r="41" spans="1:1">
      <c r="A41" s="8">
        <v>146.1</v>
      </c>
    </row>
    <row r="42" spans="1:1">
      <c r="A42" s="5">
        <v>665.7</v>
      </c>
    </row>
    <row r="43" spans="1:1">
      <c r="A43" s="8">
        <v>295.89999999999998</v>
      </c>
    </row>
    <row r="44" spans="1:1">
      <c r="A44" s="8">
        <v>369.8</v>
      </c>
    </row>
  </sheetData>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蓝</dc:creator>
  <cp:lastModifiedBy>张丽 null</cp:lastModifiedBy>
  <cp:lastPrinted>2020-07-15T03:00:34Z</cp:lastPrinted>
  <dcterms:created xsi:type="dcterms:W3CDTF">2015-06-05T18:19:00Z</dcterms:created>
  <dcterms:modified xsi:type="dcterms:W3CDTF">2020-07-21T00:56:50Z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