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405"/>
  </bookViews>
  <sheets>
    <sheet name="Sheet1" sheetId="1" r:id="rId1"/>
  </sheets>
  <definedNames>
    <definedName name="_xlnm.Print_Area" localSheetId="0">Sheet1!$A$1:$I$142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<sst xmlns="http://schemas.openxmlformats.org/spreadsheetml/2006/main" count="171" uniqueCount="167">
  <si>
    <t>附件：</t>
  </si>
  <si>
    <t>提前下达2022年公共文化服务体系建设（农村文化建设--农村电影放映、文化信息共享工程、农村文化活动、农村体育活动）补助资金安排表</t>
  </si>
  <si>
    <t>县市区/单位</t>
  </si>
  <si>
    <t>合计金额（万元）</t>
  </si>
  <si>
    <t>行政村数（个）</t>
  </si>
  <si>
    <t>其中：农村文化建设(农村电影放映）</t>
  </si>
  <si>
    <t>其中：农村文化建设(文化信息共享工程、农村文化活动、农村体育活动)</t>
  </si>
  <si>
    <t>摘要/备注</t>
  </si>
  <si>
    <t>中央</t>
  </si>
  <si>
    <t>省级</t>
  </si>
  <si>
    <t>合计</t>
  </si>
  <si>
    <r>
      <rPr>
        <b/>
        <sz val="11"/>
        <color indexed="8"/>
        <rFont val="仿宋_GB2312"/>
        <charset val="134"/>
      </rPr>
      <t>长沙市小计</t>
    </r>
  </si>
  <si>
    <t>长沙市本级及所辖区</t>
  </si>
  <si>
    <r>
      <rPr>
        <sz val="10"/>
        <color indexed="8"/>
        <rFont val="仿宋_GB2312"/>
        <charset val="134"/>
      </rPr>
      <t>长沙县</t>
    </r>
  </si>
  <si>
    <r>
      <rPr>
        <sz val="10"/>
        <color indexed="8"/>
        <rFont val="仿宋_GB2312"/>
        <charset val="134"/>
      </rPr>
      <t>望城区</t>
    </r>
  </si>
  <si>
    <r>
      <rPr>
        <sz val="10"/>
        <color indexed="8"/>
        <rFont val="仿宋_GB2312"/>
        <charset val="134"/>
      </rPr>
      <t>雨花区</t>
    </r>
  </si>
  <si>
    <r>
      <rPr>
        <sz val="10"/>
        <color indexed="8"/>
        <rFont val="仿宋_GB2312"/>
        <charset val="134"/>
      </rPr>
      <t>芙蓉区</t>
    </r>
  </si>
  <si>
    <r>
      <rPr>
        <sz val="10"/>
        <color indexed="8"/>
        <rFont val="仿宋_GB2312"/>
        <charset val="134"/>
      </rPr>
      <t>天心区</t>
    </r>
  </si>
  <si>
    <r>
      <rPr>
        <sz val="10"/>
        <color indexed="8"/>
        <rFont val="仿宋_GB2312"/>
        <charset val="134"/>
      </rPr>
      <t>岳麓区</t>
    </r>
  </si>
  <si>
    <r>
      <rPr>
        <sz val="10"/>
        <color indexed="8"/>
        <rFont val="仿宋_GB2312"/>
        <charset val="134"/>
      </rPr>
      <t>开福区</t>
    </r>
  </si>
  <si>
    <t>浏阳市</t>
  </si>
  <si>
    <t>宁乡市</t>
  </si>
  <si>
    <r>
      <rPr>
        <b/>
        <sz val="11"/>
        <color indexed="8"/>
        <rFont val="仿宋_GB2312"/>
        <charset val="134"/>
      </rPr>
      <t>株洲市小计</t>
    </r>
  </si>
  <si>
    <t>株洲市本级及所辖区</t>
  </si>
  <si>
    <r>
      <rPr>
        <sz val="10"/>
        <rFont val="仿宋_GB2312"/>
        <charset val="134"/>
      </rPr>
      <t>天元区</t>
    </r>
  </si>
  <si>
    <r>
      <rPr>
        <sz val="10"/>
        <rFont val="仿宋_GB2312"/>
        <charset val="134"/>
      </rPr>
      <t>芦淞区</t>
    </r>
  </si>
  <si>
    <r>
      <rPr>
        <sz val="10"/>
        <rFont val="仿宋_GB2312"/>
        <charset val="134"/>
      </rPr>
      <t>荷塘区</t>
    </r>
  </si>
  <si>
    <r>
      <rPr>
        <sz val="10"/>
        <rFont val="仿宋_GB2312"/>
        <charset val="134"/>
      </rPr>
      <t>石峰区</t>
    </r>
  </si>
  <si>
    <t>渌口区</t>
  </si>
  <si>
    <t>醴陵市</t>
  </si>
  <si>
    <t>攸县</t>
  </si>
  <si>
    <t>茶陵县</t>
  </si>
  <si>
    <t>炎陵县</t>
  </si>
  <si>
    <r>
      <rPr>
        <b/>
        <sz val="11"/>
        <color indexed="8"/>
        <rFont val="仿宋_GB2312"/>
        <charset val="134"/>
      </rPr>
      <t>湘潭市小计</t>
    </r>
  </si>
  <si>
    <t>湘潭市本级及所辖区</t>
  </si>
  <si>
    <r>
      <rPr>
        <sz val="10"/>
        <rFont val="仿宋_GB2312"/>
        <charset val="134"/>
      </rPr>
      <t>雨湖区</t>
    </r>
  </si>
  <si>
    <r>
      <rPr>
        <sz val="10"/>
        <rFont val="仿宋_GB2312"/>
        <charset val="134"/>
      </rPr>
      <t>岳塘区</t>
    </r>
  </si>
  <si>
    <t>湘潭县</t>
  </si>
  <si>
    <t>湘乡市</t>
  </si>
  <si>
    <t>韶山市</t>
  </si>
  <si>
    <r>
      <rPr>
        <b/>
        <sz val="11"/>
        <color indexed="8"/>
        <rFont val="仿宋_GB2312"/>
        <charset val="134"/>
      </rPr>
      <t>衡阳市小计</t>
    </r>
  </si>
  <si>
    <t>衡阳市本级及所辖区</t>
  </si>
  <si>
    <r>
      <rPr>
        <sz val="10"/>
        <rFont val="仿宋_GB2312"/>
        <charset val="134"/>
      </rPr>
      <t>南岳区</t>
    </r>
  </si>
  <si>
    <r>
      <rPr>
        <sz val="10"/>
        <rFont val="仿宋_GB2312"/>
        <charset val="134"/>
      </rPr>
      <t>珠晖区</t>
    </r>
  </si>
  <si>
    <r>
      <rPr>
        <sz val="10"/>
        <rFont val="仿宋_GB2312"/>
        <charset val="134"/>
      </rPr>
      <t>雁峰区</t>
    </r>
  </si>
  <si>
    <r>
      <rPr>
        <sz val="10"/>
        <rFont val="仿宋_GB2312"/>
        <charset val="134"/>
      </rPr>
      <t>石鼓区</t>
    </r>
  </si>
  <si>
    <r>
      <rPr>
        <sz val="10"/>
        <rFont val="仿宋_GB2312"/>
        <charset val="134"/>
      </rPr>
      <t>蒸湘区（含高新区）</t>
    </r>
  </si>
  <si>
    <t>衡南县</t>
  </si>
  <si>
    <t>衡阳县</t>
  </si>
  <si>
    <t>衡山县</t>
  </si>
  <si>
    <t>衡东县</t>
  </si>
  <si>
    <t>常宁市</t>
  </si>
  <si>
    <t>祁东县</t>
  </si>
  <si>
    <t>耒阳市</t>
  </si>
  <si>
    <r>
      <rPr>
        <b/>
        <sz val="11"/>
        <color indexed="8"/>
        <rFont val="仿宋_GB2312"/>
        <charset val="134"/>
      </rPr>
      <t>邵阳市小计</t>
    </r>
  </si>
  <si>
    <t>邵阳市本级及所辖区</t>
  </si>
  <si>
    <r>
      <rPr>
        <sz val="10"/>
        <color theme="1"/>
        <rFont val="仿宋_GB2312"/>
        <charset val="134"/>
      </rPr>
      <t>双清区（含经开区）</t>
    </r>
  </si>
  <si>
    <r>
      <rPr>
        <sz val="10"/>
        <rFont val="仿宋_GB2312"/>
        <charset val="134"/>
      </rPr>
      <t>大祥区</t>
    </r>
  </si>
  <si>
    <r>
      <rPr>
        <sz val="10"/>
        <rFont val="仿宋_GB2312"/>
        <charset val="134"/>
      </rPr>
      <t>北塔区</t>
    </r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</si>
  <si>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</si>
  <si>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</si>
  <si>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</si>
  <si>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</si>
  <si>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</si>
  <si>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</si>
  <si>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</si>
  <si>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</si>
  <si>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</si>
  <si>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r>
      <rPr>
        <b/>
        <sz val="11"/>
        <color indexed="8"/>
        <rFont val="仿宋_GB2312"/>
        <charset val="134"/>
      </rPr>
      <t>岳阳市小计</t>
    </r>
  </si>
  <si>
    <r>
      <rPr>
        <sz val="10.5"/>
        <color theme="1"/>
        <rFont val="仿宋_GB2312"/>
        <charset val="134"/>
      </rPr>
      <t>岳阳市本级及所辖区</t>
    </r>
  </si>
  <si>
    <r>
      <rPr>
        <sz val="10.5"/>
        <color theme="1"/>
        <rFont val="仿宋_GB2312"/>
        <charset val="134"/>
      </rPr>
      <t>岳阳楼区</t>
    </r>
  </si>
  <si>
    <r>
      <rPr>
        <sz val="10.5"/>
        <color theme="1"/>
        <rFont val="仿宋_GB2312"/>
        <charset val="134"/>
      </rPr>
      <t>云溪区</t>
    </r>
  </si>
  <si>
    <r>
      <rPr>
        <sz val="10.5"/>
        <color theme="1"/>
        <rFont val="仿宋_GB2312"/>
        <charset val="134"/>
      </rPr>
      <t>君山区</t>
    </r>
  </si>
  <si>
    <r>
      <rPr>
        <sz val="11"/>
        <color theme="1"/>
        <rFont val="仿宋_GB2312"/>
        <charset val="134"/>
      </rPr>
      <t>汨罗市</t>
    </r>
  </si>
  <si>
    <r>
      <rPr>
        <sz val="9"/>
        <color theme="1"/>
        <rFont val="仿宋_GB2312"/>
        <charset val="134"/>
      </rPr>
      <t>含屈原管理区</t>
    </r>
  </si>
  <si>
    <r>
      <rPr>
        <sz val="11"/>
        <color theme="1"/>
        <rFont val="仿宋_GB2312"/>
        <charset val="134"/>
      </rPr>
      <t>平江县</t>
    </r>
  </si>
  <si>
    <r>
      <rPr>
        <sz val="11"/>
        <color theme="1"/>
        <rFont val="仿宋_GB2312"/>
        <charset val="134"/>
      </rPr>
      <t>湘阴县</t>
    </r>
  </si>
  <si>
    <r>
      <rPr>
        <sz val="11"/>
        <color theme="1"/>
        <rFont val="仿宋_GB2312"/>
        <charset val="134"/>
      </rPr>
      <t>临湘市</t>
    </r>
  </si>
  <si>
    <r>
      <rPr>
        <sz val="11"/>
        <color theme="1"/>
        <rFont val="仿宋_GB2312"/>
        <charset val="134"/>
      </rPr>
      <t>华容县</t>
    </r>
  </si>
  <si>
    <r>
      <rPr>
        <sz val="11"/>
        <color theme="1"/>
        <rFont val="仿宋_GB2312"/>
        <charset val="134"/>
      </rPr>
      <t>岳阳县</t>
    </r>
  </si>
  <si>
    <r>
      <rPr>
        <b/>
        <sz val="11"/>
        <color indexed="8"/>
        <rFont val="仿宋_GB2312"/>
        <charset val="134"/>
      </rPr>
      <t>常德市小计</t>
    </r>
  </si>
  <si>
    <r>
      <rPr>
        <sz val="11"/>
        <color theme="1"/>
        <rFont val="仿宋_GB2312"/>
        <charset val="134"/>
      </rPr>
      <t>常德市本级及所辖区</t>
    </r>
  </si>
  <si>
    <r>
      <rPr>
        <sz val="11"/>
        <color theme="1"/>
        <rFont val="仿宋_GB2312"/>
        <charset val="134"/>
      </rPr>
      <t>武陵区</t>
    </r>
  </si>
  <si>
    <r>
      <rPr>
        <sz val="8.5"/>
        <color theme="1"/>
        <rFont val="仿宋_GB2312"/>
        <charset val="134"/>
      </rPr>
      <t>鼎城区
（含西洞庭管理区）</t>
    </r>
  </si>
  <si>
    <r>
      <rPr>
        <sz val="11"/>
        <color theme="1"/>
        <rFont val="仿宋_GB2312"/>
        <charset val="134"/>
      </rPr>
      <t>津市市</t>
    </r>
  </si>
  <si>
    <r>
      <rPr>
        <sz val="11"/>
        <color theme="1"/>
        <rFont val="仿宋_GB2312"/>
        <charset val="134"/>
      </rPr>
      <t>安乡县</t>
    </r>
  </si>
  <si>
    <r>
      <rPr>
        <sz val="11"/>
        <color theme="1"/>
        <rFont val="仿宋_GB2312"/>
        <charset val="134"/>
      </rPr>
      <t>汉寿县</t>
    </r>
  </si>
  <si>
    <r>
      <rPr>
        <sz val="11"/>
        <color theme="1"/>
        <rFont val="仿宋_GB2312"/>
        <charset val="134"/>
      </rPr>
      <t>含西湖管理区</t>
    </r>
  </si>
  <si>
    <r>
      <rPr>
        <sz val="11"/>
        <color theme="1"/>
        <rFont val="仿宋_GB2312"/>
        <charset val="134"/>
      </rPr>
      <t>澧县</t>
    </r>
  </si>
  <si>
    <r>
      <rPr>
        <sz val="11"/>
        <color theme="1"/>
        <rFont val="仿宋_GB2312"/>
        <charset val="134"/>
      </rPr>
      <t>临澧县</t>
    </r>
  </si>
  <si>
    <r>
      <rPr>
        <sz val="11"/>
        <color theme="1"/>
        <rFont val="仿宋_GB2312"/>
        <charset val="134"/>
      </rPr>
      <t>桃源县</t>
    </r>
  </si>
  <si>
    <r>
      <rPr>
        <sz val="11"/>
        <color theme="1"/>
        <rFont val="仿宋_GB2312"/>
        <charset val="134"/>
      </rPr>
      <t>石门县</t>
    </r>
  </si>
  <si>
    <r>
      <rPr>
        <b/>
        <sz val="11"/>
        <color indexed="8"/>
        <rFont val="仿宋_GB2312"/>
        <charset val="134"/>
      </rPr>
      <t>张家界市小计</t>
    </r>
  </si>
  <si>
    <r>
      <rPr>
        <sz val="11"/>
        <color theme="1"/>
        <rFont val="仿宋_GB2312"/>
        <charset val="134"/>
      </rPr>
      <t>张家界市本级及所辖区</t>
    </r>
  </si>
  <si>
    <r>
      <rPr>
        <sz val="11"/>
        <color theme="1"/>
        <rFont val="仿宋_GB2312"/>
        <charset val="134"/>
      </rPr>
      <t>永定区</t>
    </r>
  </si>
  <si>
    <r>
      <rPr>
        <sz val="11"/>
        <color theme="1"/>
        <rFont val="仿宋_GB2312"/>
        <charset val="134"/>
      </rPr>
      <t>武陵源区</t>
    </r>
  </si>
  <si>
    <r>
      <rPr>
        <sz val="11"/>
        <color theme="1"/>
        <rFont val="仿宋_GB2312"/>
        <charset val="134"/>
      </rPr>
      <t>慈利县</t>
    </r>
  </si>
  <si>
    <r>
      <rPr>
        <sz val="11"/>
        <color theme="1"/>
        <rFont val="仿宋_GB2312"/>
        <charset val="134"/>
      </rPr>
      <t>桑植县</t>
    </r>
  </si>
  <si>
    <r>
      <rPr>
        <b/>
        <sz val="11"/>
        <color indexed="8"/>
        <rFont val="仿宋_GB2312"/>
        <charset val="134"/>
      </rPr>
      <t>益阳市小计</t>
    </r>
  </si>
  <si>
    <r>
      <rPr>
        <sz val="11"/>
        <color theme="1"/>
        <rFont val="仿宋_GB2312"/>
        <charset val="134"/>
      </rPr>
      <t>益阳市本级及所辖区</t>
    </r>
  </si>
  <si>
    <r>
      <rPr>
        <sz val="11"/>
        <color theme="1"/>
        <rFont val="仿宋_GB2312"/>
        <charset val="134"/>
      </rPr>
      <t>资阳区</t>
    </r>
  </si>
  <si>
    <r>
      <rPr>
        <sz val="11"/>
        <color theme="1"/>
        <rFont val="仿宋_GB2312"/>
        <charset val="134"/>
      </rPr>
      <t>赫山区</t>
    </r>
  </si>
  <si>
    <r>
      <rPr>
        <sz val="11"/>
        <color theme="1"/>
        <rFont val="仿宋_GB2312"/>
        <charset val="134"/>
      </rPr>
      <t>沅江市</t>
    </r>
  </si>
  <si>
    <r>
      <rPr>
        <sz val="11"/>
        <color theme="1"/>
        <rFont val="仿宋_GB2312"/>
        <charset val="134"/>
      </rPr>
      <t>南县</t>
    </r>
  </si>
  <si>
    <r>
      <rPr>
        <sz val="11"/>
        <color theme="1"/>
        <rFont val="仿宋_GB2312"/>
        <charset val="134"/>
      </rPr>
      <t>含大通湖区</t>
    </r>
  </si>
  <si>
    <r>
      <rPr>
        <sz val="11"/>
        <color theme="1"/>
        <rFont val="仿宋_GB2312"/>
        <charset val="134"/>
      </rPr>
      <t>桃江县</t>
    </r>
  </si>
  <si>
    <r>
      <rPr>
        <sz val="11"/>
        <color theme="1"/>
        <rFont val="仿宋_GB2312"/>
        <charset val="134"/>
      </rPr>
      <t>安化县</t>
    </r>
  </si>
  <si>
    <r>
      <rPr>
        <b/>
        <sz val="11"/>
        <color indexed="8"/>
        <rFont val="仿宋_GB2312"/>
        <charset val="134"/>
      </rPr>
      <t>永州市小计</t>
    </r>
  </si>
  <si>
    <r>
      <rPr>
        <sz val="11"/>
        <color theme="1"/>
        <rFont val="仿宋_GB2312"/>
        <charset val="134"/>
      </rPr>
      <t>永州市本级及所辖区</t>
    </r>
  </si>
  <si>
    <r>
      <rPr>
        <sz val="11"/>
        <color theme="1"/>
        <rFont val="仿宋_GB2312"/>
        <charset val="134"/>
      </rPr>
      <t>零陵区</t>
    </r>
  </si>
  <si>
    <r>
      <rPr>
        <sz val="11"/>
        <color theme="1"/>
        <rFont val="仿宋_GB2312"/>
        <charset val="134"/>
      </rPr>
      <t>冷水滩区</t>
    </r>
  </si>
  <si>
    <r>
      <rPr>
        <sz val="11"/>
        <color theme="1"/>
        <rFont val="仿宋_GB2312"/>
        <charset val="134"/>
      </rPr>
      <t>东安县</t>
    </r>
  </si>
  <si>
    <r>
      <rPr>
        <sz val="11"/>
        <color theme="1"/>
        <rFont val="仿宋_GB2312"/>
        <charset val="134"/>
      </rPr>
      <t>道县</t>
    </r>
  </si>
  <si>
    <r>
      <rPr>
        <sz val="11"/>
        <color theme="1"/>
        <rFont val="仿宋_GB2312"/>
        <charset val="134"/>
      </rPr>
      <t>宁远县</t>
    </r>
  </si>
  <si>
    <r>
      <rPr>
        <sz val="11"/>
        <color theme="1"/>
        <rFont val="仿宋_GB2312"/>
        <charset val="134"/>
      </rPr>
      <t>江永县</t>
    </r>
  </si>
  <si>
    <r>
      <rPr>
        <sz val="11"/>
        <color theme="1"/>
        <rFont val="仿宋_GB2312"/>
        <charset val="134"/>
      </rPr>
      <t>含回龙圩管理区</t>
    </r>
  </si>
  <si>
    <r>
      <rPr>
        <sz val="11"/>
        <color theme="1"/>
        <rFont val="仿宋_GB2312"/>
        <charset val="134"/>
      </rPr>
      <t>江华县</t>
    </r>
  </si>
  <si>
    <r>
      <rPr>
        <sz val="11"/>
        <color theme="1"/>
        <rFont val="仿宋_GB2312"/>
        <charset val="134"/>
      </rPr>
      <t>蓝山县</t>
    </r>
  </si>
  <si>
    <r>
      <rPr>
        <sz val="11"/>
        <color theme="1"/>
        <rFont val="仿宋_GB2312"/>
        <charset val="134"/>
      </rPr>
      <t>新田县</t>
    </r>
  </si>
  <si>
    <r>
      <rPr>
        <sz val="11"/>
        <color theme="1"/>
        <rFont val="仿宋_GB2312"/>
        <charset val="134"/>
      </rPr>
      <t>双牌县</t>
    </r>
  </si>
  <si>
    <r>
      <rPr>
        <sz val="11"/>
        <color theme="1"/>
        <rFont val="仿宋_GB2312"/>
        <charset val="134"/>
      </rPr>
      <t>祁阳县</t>
    </r>
  </si>
  <si>
    <r>
      <rPr>
        <sz val="11"/>
        <color theme="1"/>
        <rFont val="仿宋_GB2312"/>
        <charset val="134"/>
      </rPr>
      <t>含金洞管理区</t>
    </r>
  </si>
  <si>
    <r>
      <rPr>
        <b/>
        <sz val="11"/>
        <color indexed="8"/>
        <rFont val="仿宋_GB2312"/>
        <charset val="134"/>
      </rPr>
      <t>郴州市小计</t>
    </r>
  </si>
  <si>
    <r>
      <rPr>
        <sz val="11"/>
        <color theme="1"/>
        <rFont val="仿宋_GB2312"/>
        <charset val="134"/>
      </rPr>
      <t>郴州市本级及所辖区</t>
    </r>
  </si>
  <si>
    <r>
      <rPr>
        <sz val="11"/>
        <color theme="1"/>
        <rFont val="仿宋_GB2312"/>
        <charset val="134"/>
      </rPr>
      <t>北湖区</t>
    </r>
  </si>
  <si>
    <r>
      <rPr>
        <sz val="11"/>
        <color theme="1"/>
        <rFont val="仿宋_GB2312"/>
        <charset val="134"/>
      </rPr>
      <t>苏仙区</t>
    </r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</si>
  <si>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</si>
  <si>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</si>
  <si>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</si>
  <si>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</si>
  <si>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</si>
  <si>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</si>
  <si>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</si>
  <si>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</si>
  <si>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</si>
  <si>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r>
      <rPr>
        <b/>
        <sz val="11"/>
        <color indexed="8"/>
        <rFont val="仿宋_GB2312"/>
        <charset val="134"/>
      </rPr>
      <t>娄底市小计</t>
    </r>
  </si>
  <si>
    <r>
      <rPr>
        <sz val="11"/>
        <color theme="1"/>
        <rFont val="仿宋_GB2312"/>
        <charset val="134"/>
      </rPr>
      <t>娄底市本级及所辖区</t>
    </r>
  </si>
  <si>
    <r>
      <rPr>
        <sz val="9"/>
        <color theme="1"/>
        <rFont val="仿宋_GB2312"/>
        <charset val="134"/>
      </rPr>
      <t>娄星区
（含经开区）</t>
    </r>
  </si>
  <si>
    <r>
      <rPr>
        <sz val="11"/>
        <color theme="1"/>
        <rFont val="仿宋_GB2312"/>
        <charset val="134"/>
      </rPr>
      <t>涟源市</t>
    </r>
  </si>
  <si>
    <r>
      <rPr>
        <sz val="11"/>
        <color theme="1"/>
        <rFont val="仿宋_GB2312"/>
        <charset val="134"/>
      </rPr>
      <t>冷水江市</t>
    </r>
  </si>
  <si>
    <r>
      <rPr>
        <sz val="11"/>
        <color theme="1"/>
        <rFont val="仿宋_GB2312"/>
        <charset val="134"/>
      </rPr>
      <t>双峰县</t>
    </r>
  </si>
  <si>
    <r>
      <rPr>
        <sz val="11"/>
        <color theme="1"/>
        <rFont val="仿宋_GB2312"/>
        <charset val="134"/>
      </rPr>
      <t>新化县</t>
    </r>
  </si>
  <si>
    <r>
      <rPr>
        <b/>
        <sz val="11"/>
        <color indexed="8"/>
        <rFont val="仿宋_GB2312"/>
        <charset val="134"/>
      </rPr>
      <t>怀化市小计</t>
    </r>
  </si>
  <si>
    <r>
      <rPr>
        <sz val="11"/>
        <color theme="1"/>
        <rFont val="仿宋_GB2312"/>
        <charset val="134"/>
      </rPr>
      <t>怀化市本级及所辖区</t>
    </r>
  </si>
  <si>
    <r>
      <rPr>
        <sz val="10"/>
        <rFont val="仿宋_GB2312"/>
        <charset val="134"/>
      </rPr>
      <t>鹤城区</t>
    </r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</si>
  <si>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</si>
  <si>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</si>
  <si>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</si>
  <si>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</si>
  <si>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</si>
  <si>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</si>
  <si>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</si>
  <si>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</si>
  <si>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</si>
  <si>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</si>
  <si>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</si>
  <si>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</si>
  <si>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r>
      <rPr>
        <b/>
        <sz val="10"/>
        <color indexed="8"/>
        <rFont val="仿宋_GB2312"/>
        <charset val="134"/>
      </rPr>
      <t>湘西土家族苗族自治州小计</t>
    </r>
  </si>
  <si>
    <r>
      <rPr>
        <sz val="11"/>
        <color theme="1"/>
        <rFont val="仿宋_GB2312"/>
        <charset val="134"/>
      </rPr>
      <t>湘西土家族苗族自治州</t>
    </r>
  </si>
  <si>
    <r>
      <rPr>
        <sz val="9"/>
        <rFont val="仿宋_GB2312"/>
        <charset val="134"/>
      </rPr>
      <t>吉首市</t>
    </r>
  </si>
  <si>
    <r>
      <rPr>
        <sz val="9"/>
        <rFont val="仿宋_GB2312"/>
        <charset val="134"/>
      </rPr>
      <t>泸溪县</t>
    </r>
  </si>
  <si>
    <r>
      <rPr>
        <sz val="9"/>
        <rFont val="仿宋_GB2312"/>
        <charset val="134"/>
      </rPr>
      <t>凤凰县</t>
    </r>
  </si>
  <si>
    <r>
      <rPr>
        <sz val="9"/>
        <rFont val="仿宋_GB2312"/>
        <charset val="134"/>
      </rPr>
      <t>花垣县</t>
    </r>
  </si>
  <si>
    <r>
      <rPr>
        <sz val="9"/>
        <rFont val="仿宋_GB2312"/>
        <charset val="134"/>
      </rPr>
      <t>保靖县</t>
    </r>
  </si>
  <si>
    <r>
      <rPr>
        <sz val="9"/>
        <rFont val="仿宋_GB2312"/>
        <charset val="134"/>
      </rPr>
      <t>古丈县</t>
    </r>
  </si>
  <si>
    <r>
      <rPr>
        <sz val="9"/>
        <rFont val="仿宋_GB2312"/>
        <charset val="134"/>
      </rPr>
      <t>永顺县</t>
    </r>
  </si>
  <si>
    <r>
      <rPr>
        <sz val="9"/>
        <rFont val="仿宋_GB2312"/>
        <charset val="134"/>
      </rPr>
      <t>龙山县</t>
    </r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</si>
</sst>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54">
    <font>
      <sz val="11"/>
      <color theme="1"/>
      <name val="宋体"/>
      <charset val="134"/>
      <scheme val="minor"/>
    </font>
    <font>
      <sz val="13"/>
      <color theme="1"/>
      <name val="方正小标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0.5"/>
      <color theme="1"/>
      <name val="Times New Roman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8.5"/>
      <color theme="1"/>
      <name val="Times New Roman"/>
      <charset val="134"/>
    </font>
    <font>
      <b/>
      <sz val="10"/>
      <color indexed="8"/>
      <name val="Times New Roman"/>
      <charset val="134"/>
    </font>
    <font>
      <sz val="9"/>
      <name val="Times New Roman"/>
      <charset val="134"/>
    </font>
    <font>
      <sz val="11"/>
      <color rgb="FFFA7D00"/>
      <name val="宋体"/>
      <charset val="0"/>
      <scheme val="minor"/>
    </font>
    <font>
      <sz val="10"/>
      <name val="Genev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.5"/>
      <color theme="1"/>
      <name val="仿宋_GB2312"/>
      <charset val="134"/>
    </font>
    <font>
      <sz val="9"/>
      <color theme="1"/>
      <name val="仿宋_GB2312"/>
      <charset val="134"/>
    </font>
    <font>
      <sz val="8.5"/>
      <color theme="1"/>
      <name val="仿宋_GB2312"/>
      <charset val="134"/>
    </font>
    <font>
      <b/>
      <sz val="10"/>
      <color indexed="8"/>
      <name val="仿宋_GB2312"/>
      <charset val="134"/>
    </font>
    <font>
      <sz val="9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42" fillId="0" borderId="0"/>
    <xf numFmtId="0" fontId="27" fillId="18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43" fillId="29" borderId="15" applyNumberFormat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41" fillId="13" borderId="15" applyNumberFormat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8" fillId="19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33" fillId="14" borderId="12" applyNumberFormat="false" applyAlignment="false" applyProtection="false">
      <alignment vertical="center"/>
    </xf>
    <xf numFmtId="0" fontId="32" fillId="13" borderId="11" applyNumberFormat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0" fillId="8" borderId="10" applyNumberFormat="false" applyFont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0" borderId="0"/>
    <xf numFmtId="0" fontId="24" fillId="0" borderId="8" applyNumberFormat="false" applyFill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0" fillId="2" borderId="0" xfId="0" applyFill="true" applyAlignment="true">
      <alignment horizontal="left" vertical="center"/>
    </xf>
    <xf numFmtId="0" fontId="0" fillId="2" borderId="0" xfId="0" applyFill="true">
      <alignment vertical="center"/>
    </xf>
    <xf numFmtId="178" fontId="0" fillId="2" borderId="0" xfId="0" applyNumberFormat="true" applyFont="true" applyFill="true">
      <alignment vertical="center"/>
    </xf>
    <xf numFmtId="0" fontId="0" fillId="2" borderId="0" xfId="0" applyFont="true" applyFill="true" applyAlignment="true">
      <alignment horizontal="left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/>
    </xf>
    <xf numFmtId="176" fontId="5" fillId="2" borderId="2" xfId="0" applyNumberFormat="true" applyFont="true" applyFill="true" applyBorder="true" applyAlignment="true">
      <alignment horizontal="center" vertical="center" wrapText="true"/>
    </xf>
    <xf numFmtId="177" fontId="6" fillId="2" borderId="3" xfId="0" applyNumberFormat="true" applyFont="true" applyFill="true" applyBorder="true" applyAlignment="true">
      <alignment horizontal="center" vertical="center"/>
    </xf>
    <xf numFmtId="0" fontId="8" fillId="2" borderId="4" xfId="0" applyFont="true" applyFill="true" applyBorder="true" applyAlignment="true">
      <alignment horizontal="center"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10" fillId="2" borderId="6" xfId="0" applyFont="true" applyFill="true" applyBorder="true" applyAlignment="true">
      <alignment horizontal="center" vertical="center" wrapText="true"/>
    </xf>
    <xf numFmtId="0" fontId="9" fillId="2" borderId="7" xfId="0" applyFont="true" applyFill="true" applyBorder="true" applyAlignment="true">
      <alignment horizontal="center" vertical="center" wrapText="true"/>
    </xf>
    <xf numFmtId="0" fontId="10" fillId="2" borderId="3" xfId="0" applyFont="true" applyFill="true" applyBorder="true" applyAlignment="true">
      <alignment horizontal="center" vertical="center" wrapText="true"/>
    </xf>
    <xf numFmtId="0" fontId="11" fillId="2" borderId="2" xfId="0" applyFont="true" applyFill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/>
    </xf>
    <xf numFmtId="177" fontId="6" fillId="2" borderId="2" xfId="0" applyNumberFormat="true" applyFont="true" applyFill="true" applyBorder="true" applyAlignment="true">
      <alignment horizontal="center" vertical="center"/>
    </xf>
    <xf numFmtId="178" fontId="12" fillId="2" borderId="4" xfId="1" applyNumberFormat="true" applyFont="true" applyFill="true" applyBorder="true" applyAlignment="true">
      <alignment horizontal="center" vertical="center" wrapText="true"/>
    </xf>
    <xf numFmtId="178" fontId="13" fillId="2" borderId="6" xfId="1" applyNumberFormat="true" applyFont="true" applyFill="true" applyBorder="true" applyAlignment="true">
      <alignment horizontal="center" vertical="center" wrapText="true"/>
    </xf>
    <xf numFmtId="178" fontId="13" fillId="2" borderId="3" xfId="1" applyNumberFormat="true" applyFont="true" applyFill="true" applyBorder="true" applyAlignment="true">
      <alignment horizontal="center" vertical="center" wrapText="true"/>
    </xf>
    <xf numFmtId="178" fontId="12" fillId="2" borderId="2" xfId="49" applyNumberFormat="true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178" fontId="12" fillId="2" borderId="4" xfId="1" applyNumberFormat="true" applyFont="true" applyFill="true" applyBorder="true" applyAlignment="true">
      <alignment horizontal="center" vertical="center"/>
    </xf>
    <xf numFmtId="178" fontId="13" fillId="2" borderId="6" xfId="1" applyNumberFormat="true" applyFont="true" applyFill="true" applyBorder="true" applyAlignment="true">
      <alignment horizontal="center" vertical="center"/>
    </xf>
    <xf numFmtId="178" fontId="13" fillId="2" borderId="3" xfId="1" applyNumberFormat="true" applyFont="true" applyFill="true" applyBorder="true" applyAlignment="true">
      <alignment horizontal="center" vertical="center"/>
    </xf>
    <xf numFmtId="178" fontId="12" fillId="2" borderId="2" xfId="0" applyNumberFormat="true" applyFont="true" applyFill="true" applyBorder="true" applyAlignment="true" applyProtection="true">
      <alignment horizontal="center" vertical="center"/>
    </xf>
    <xf numFmtId="0" fontId="14" fillId="2" borderId="4" xfId="0" applyFont="true" applyFill="true" applyBorder="true" applyAlignment="true">
      <alignment horizontal="center" vertical="center" wrapText="true"/>
    </xf>
    <xf numFmtId="0" fontId="14" fillId="2" borderId="6" xfId="0" applyFont="true" applyFill="true" applyBorder="true" applyAlignment="true">
      <alignment horizontal="center" vertical="center" wrapText="true"/>
    </xf>
    <xf numFmtId="0" fontId="14" fillId="2" borderId="3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/>
    </xf>
    <xf numFmtId="178" fontId="15" fillId="2" borderId="2" xfId="0" applyNumberFormat="true" applyFont="true" applyFill="true" applyBorder="true" applyAlignment="true">
      <alignment horizontal="center" vertical="center" wrapText="true"/>
    </xf>
    <xf numFmtId="178" fontId="16" fillId="2" borderId="2" xfId="0" applyNumberFormat="true" applyFont="true" applyFill="true" applyBorder="true" applyAlignment="true">
      <alignment horizontal="center" vertical="center" wrapText="true"/>
    </xf>
    <xf numFmtId="178" fontId="6" fillId="2" borderId="2" xfId="0" applyNumberFormat="true" applyFont="true" applyFill="true" applyBorder="true" applyAlignment="true">
      <alignment horizontal="center" vertical="center"/>
    </xf>
    <xf numFmtId="176" fontId="13" fillId="2" borderId="2" xfId="0" applyNumberFormat="true" applyFont="true" applyFill="true" applyBorder="true" applyAlignment="true">
      <alignment horizontal="center" vertical="center" wrapText="true"/>
    </xf>
    <xf numFmtId="176" fontId="9" fillId="2" borderId="2" xfId="0" applyNumberFormat="true" applyFont="true" applyFill="true" applyBorder="true" applyAlignment="true">
      <alignment horizontal="center" vertical="center"/>
    </xf>
    <xf numFmtId="176" fontId="9" fillId="2" borderId="3" xfId="0" applyNumberFormat="true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17" fillId="2" borderId="2" xfId="0" applyFont="true" applyFill="true" applyBorder="true" applyAlignment="true">
      <alignment horizontal="center" vertical="center" wrapText="true"/>
    </xf>
    <xf numFmtId="0" fontId="17" fillId="2" borderId="4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>
      <alignment vertical="center"/>
    </xf>
    <xf numFmtId="178" fontId="18" fillId="2" borderId="2" xfId="1" applyNumberFormat="true" applyFont="true" applyFill="true" applyBorder="true" applyAlignment="true">
      <alignment horizontal="center" vertical="center" wrapText="true"/>
    </xf>
    <xf numFmtId="178" fontId="18" fillId="2" borderId="2" xfId="1" applyNumberFormat="true" applyFont="true" applyFill="true" applyBorder="true" applyAlignment="true">
      <alignment horizontal="center" vertical="center"/>
    </xf>
    <xf numFmtId="0" fontId="19" fillId="2" borderId="2" xfId="0" applyFont="true" applyFill="true" applyBorder="true" applyAlignment="true">
      <alignment horizontal="center" vertical="center"/>
    </xf>
    <xf numFmtId="0" fontId="14" fillId="2" borderId="2" xfId="0" applyFont="true" applyFill="true" applyBorder="true" applyAlignment="true">
      <alignment horizontal="center" vertical="center" wrapText="true"/>
    </xf>
    <xf numFmtId="0" fontId="20" fillId="2" borderId="2" xfId="0" applyFont="true" applyFill="true" applyBorder="true" applyAlignment="true">
      <alignment horizontal="center" vertical="center"/>
    </xf>
    <xf numFmtId="178" fontId="9" fillId="2" borderId="4" xfId="1" applyNumberFormat="true" applyFont="true" applyFill="true" applyBorder="true" applyAlignment="true">
      <alignment horizontal="center" vertical="center" wrapText="true"/>
    </xf>
    <xf numFmtId="0" fontId="9" fillId="2" borderId="5" xfId="1" applyNumberFormat="true" applyFont="true" applyFill="true" applyBorder="true" applyAlignment="true">
      <alignment horizontal="center" vertical="center" wrapText="true"/>
    </xf>
    <xf numFmtId="178" fontId="9" fillId="2" borderId="3" xfId="1" applyNumberFormat="true" applyFont="true" applyFill="true" applyBorder="true" applyAlignment="true">
      <alignment horizontal="center" vertical="center" wrapText="true"/>
    </xf>
    <xf numFmtId="0" fontId="9" fillId="2" borderId="5" xfId="0" applyNumberFormat="true" applyFont="true" applyFill="true" applyBorder="true" applyAlignment="true">
      <alignment horizontal="center" vertical="center"/>
    </xf>
    <xf numFmtId="178" fontId="9" fillId="2" borderId="4" xfId="1" applyNumberFormat="true" applyFont="true" applyFill="true" applyBorder="true" applyAlignment="true">
      <alignment horizontal="left" vertical="center" wrapText="true"/>
    </xf>
    <xf numFmtId="178" fontId="9" fillId="2" borderId="3" xfId="1" applyNumberFormat="true" applyFont="true" applyFill="true" applyBorder="true" applyAlignment="true">
      <alignment horizontal="left" vertical="center" wrapText="true"/>
    </xf>
    <xf numFmtId="0" fontId="6" fillId="2" borderId="2" xfId="0" applyNumberFormat="true" applyFont="true" applyFill="true" applyBorder="true" applyAlignment="true">
      <alignment horizontal="center" vertical="center"/>
    </xf>
    <xf numFmtId="0" fontId="9" fillId="2" borderId="4" xfId="0" applyFont="true" applyFill="true" applyBorder="true" applyAlignment="true">
      <alignment horizontal="center" vertical="center"/>
    </xf>
    <xf numFmtId="0" fontId="9" fillId="2" borderId="3" xfId="0" applyFont="true" applyFill="true" applyBorder="true" applyAlignment="true">
      <alignment horizontal="center" vertical="center"/>
    </xf>
    <xf numFmtId="178" fontId="12" fillId="2" borderId="2" xfId="49" applyNumberFormat="true" applyFont="true" applyFill="true" applyBorder="true" applyAlignment="true" applyProtection="true">
      <alignment horizontal="center" vertical="center"/>
      <protection locked="false"/>
    </xf>
    <xf numFmtId="178" fontId="9" fillId="2" borderId="2" xfId="1" applyNumberFormat="true" applyFont="true" applyFill="true" applyBorder="true" applyAlignment="true">
      <alignment horizontal="center" vertical="center" wrapText="true"/>
    </xf>
    <xf numFmtId="178" fontId="21" fillId="2" borderId="2" xfId="1" applyNumberFormat="true" applyFont="true" applyFill="true" applyBorder="true" applyAlignment="true">
      <alignment horizontal="center" vertical="center" wrapText="true"/>
    </xf>
    <xf numFmtId="0" fontId="20" fillId="2" borderId="2" xfId="0" applyFont="true" applyFill="true" applyBorder="true" applyAlignment="true">
      <alignment horizontal="center" vertical="center" wrapText="true"/>
    </xf>
    <xf numFmtId="0" fontId="22" fillId="2" borderId="2" xfId="0" applyFont="true" applyFill="true" applyBorder="true" applyAlignment="true">
      <alignment horizontal="center" vertical="center"/>
    </xf>
    <xf numFmtId="0" fontId="6" fillId="2" borderId="2" xfId="0" applyNumberFormat="true" applyFont="true" applyFill="true" applyBorder="true" applyAlignment="true">
      <alignment horizontal="center" vertical="center" wrapText="true"/>
    </xf>
    <xf numFmtId="0" fontId="9" fillId="2" borderId="4" xfId="0" applyFont="true" applyFill="true" applyBorder="true" applyAlignment="true">
      <alignment horizontal="center" vertical="center" wrapText="true"/>
    </xf>
    <xf numFmtId="0" fontId="9" fillId="2" borderId="6" xfId="0" applyFont="true" applyFill="true" applyBorder="true" applyAlignment="true">
      <alignment horizontal="center" vertical="center" wrapText="true"/>
    </xf>
    <xf numFmtId="0" fontId="9" fillId="2" borderId="3" xfId="0" applyFont="true" applyFill="true" applyBorder="true" applyAlignment="true">
      <alignment horizontal="center" vertical="center" wrapText="true"/>
    </xf>
    <xf numFmtId="178" fontId="23" fillId="2" borderId="2" xfId="49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_2010年省对下均衡性转移支付等补助汇总表" xfId="49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42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F20" sqref="F20"/>
    </sheetView>
  </sheetViews>
  <sheetFormatPr defaultColWidth="9" defaultRowHeight="13.5"/>
  <cols>
    <col min="1" max="1" width="22.5" style="1" customWidth="true"/>
    <col min="2" max="2" width="12.375" style="1" customWidth="true"/>
    <col min="3" max="3" width="11.125" style="1" customWidth="true"/>
    <col min="4" max="4" width="10.625" style="2" customWidth="true"/>
    <col min="5" max="6" width="13.5" style="2" customWidth="true"/>
    <col min="7" max="7" width="13.375" style="3" customWidth="true"/>
    <col min="8" max="8" width="13.625" style="3" customWidth="true"/>
    <col min="9" max="9" width="18.125" style="2" customWidth="true"/>
    <col min="10" max="16384" width="9" style="2"/>
  </cols>
  <sheetData>
    <row r="1" spans="1:3">
      <c r="A1" s="4" t="s">
        <v>0</v>
      </c>
      <c r="B1" s="4"/>
      <c r="C1" s="4"/>
    </row>
    <row r="2" ht="36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4.5" customHeight="true" spans="1:9">
      <c r="A3" s="6" t="s">
        <v>2</v>
      </c>
      <c r="B3" s="6" t="s">
        <v>3</v>
      </c>
      <c r="C3" s="6"/>
      <c r="D3" s="7" t="s">
        <v>4</v>
      </c>
      <c r="E3" s="35" t="s">
        <v>5</v>
      </c>
      <c r="F3" s="35"/>
      <c r="G3" s="35" t="s">
        <v>6</v>
      </c>
      <c r="H3" s="35"/>
      <c r="I3" s="41" t="s">
        <v>7</v>
      </c>
    </row>
    <row r="4" ht="16.5" customHeight="true" spans="1:9">
      <c r="A4" s="6"/>
      <c r="B4" s="6" t="s">
        <v>8</v>
      </c>
      <c r="C4" s="6" t="s">
        <v>9</v>
      </c>
      <c r="D4" s="7"/>
      <c r="E4" s="36" t="s">
        <v>8</v>
      </c>
      <c r="F4" s="36" t="s">
        <v>9</v>
      </c>
      <c r="G4" s="36" t="s">
        <v>8</v>
      </c>
      <c r="H4" s="36" t="s">
        <v>9</v>
      </c>
      <c r="I4" s="42"/>
    </row>
    <row r="5" ht="20.25" customHeight="true" spans="1:9">
      <c r="A5" s="8" t="s">
        <v>10</v>
      </c>
      <c r="B5" s="9">
        <f>E5+G5</f>
        <v>12791.14</v>
      </c>
      <c r="C5" s="9">
        <f>F5+H5</f>
        <v>7576.32</v>
      </c>
      <c r="D5" s="10">
        <v>23792</v>
      </c>
      <c r="E5" s="37">
        <f>E6+E16+E26+E32+E45+E58+E68+E78+E83+E90+E102+E114+E120+E134</f>
        <v>2967.43</v>
      </c>
      <c r="F5" s="37">
        <f>F6+F16+F26+F32+F45+F58+F68+F78+F83+F90+F102+F114+F120+F134</f>
        <v>1142.02</v>
      </c>
      <c r="G5" s="37">
        <f>G6+G16+G26+G32+G45+G58+G68+G78+G83+G90+G102+G114+G120+G134</f>
        <v>9823.71</v>
      </c>
      <c r="H5" s="37">
        <f>H6+H16+H26+H32+H45+H58+H68+H78+H83+H90+H102+H114+H120+H134</f>
        <v>6434.3</v>
      </c>
      <c r="I5" s="9"/>
    </row>
    <row r="6" ht="21" customHeight="true" spans="1:9">
      <c r="A6" s="11" t="s">
        <v>11</v>
      </c>
      <c r="B6" s="12">
        <f t="shared" ref="B6:B37" si="0">E6+G6</f>
        <v>474.97</v>
      </c>
      <c r="C6" s="12">
        <f t="shared" ref="C6:C37" si="1">F6+H6</f>
        <v>279.25</v>
      </c>
      <c r="D6" s="13">
        <v>877</v>
      </c>
      <c r="E6" s="12">
        <f>SUM(E7:E15)</f>
        <v>105.24</v>
      </c>
      <c r="F6" s="12">
        <f>SUM(F7:F15)</f>
        <v>42.1</v>
      </c>
      <c r="G6" s="12">
        <f>SUM(G7:G15)</f>
        <v>369.73</v>
      </c>
      <c r="H6" s="12">
        <f>SUM(H7:H15)</f>
        <v>237.15</v>
      </c>
      <c r="I6" s="11"/>
    </row>
    <row r="7" ht="21" customHeight="true" spans="1:9">
      <c r="A7" s="14" t="s">
        <v>12</v>
      </c>
      <c r="B7" s="12">
        <f t="shared" si="0"/>
        <v>3.25</v>
      </c>
      <c r="C7" s="12">
        <f t="shared" si="1"/>
        <v>1.91</v>
      </c>
      <c r="D7" s="15">
        <v>6</v>
      </c>
      <c r="E7" s="38">
        <v>0.72</v>
      </c>
      <c r="F7" s="38">
        <v>0.29</v>
      </c>
      <c r="G7" s="38">
        <v>2.53</v>
      </c>
      <c r="H7" s="38">
        <v>1.62</v>
      </c>
      <c r="I7" s="43" t="s">
        <v>13</v>
      </c>
    </row>
    <row r="8" ht="21" customHeight="true" spans="1:9">
      <c r="A8" s="16"/>
      <c r="B8" s="12">
        <f t="shared" si="0"/>
        <v>6.49</v>
      </c>
      <c r="C8" s="12">
        <f t="shared" si="1"/>
        <v>3.83</v>
      </c>
      <c r="D8" s="17">
        <v>12</v>
      </c>
      <c r="E8" s="38">
        <v>1.44</v>
      </c>
      <c r="F8" s="38">
        <v>0.58</v>
      </c>
      <c r="G8" s="38">
        <v>5.05</v>
      </c>
      <c r="H8" s="38">
        <v>3.25</v>
      </c>
      <c r="I8" s="44" t="s">
        <v>14</v>
      </c>
    </row>
    <row r="9" ht="21" customHeight="true" spans="1:9">
      <c r="A9" s="16"/>
      <c r="B9" s="12">
        <f t="shared" si="0"/>
        <v>28.15</v>
      </c>
      <c r="C9" s="12">
        <f t="shared" si="1"/>
        <v>16.57</v>
      </c>
      <c r="D9" s="15">
        <v>52</v>
      </c>
      <c r="E9" s="38">
        <v>6.24</v>
      </c>
      <c r="F9" s="38">
        <v>2.5</v>
      </c>
      <c r="G9" s="38">
        <v>21.91</v>
      </c>
      <c r="H9" s="38">
        <v>14.07</v>
      </c>
      <c r="I9" s="43" t="s">
        <v>15</v>
      </c>
    </row>
    <row r="10" ht="18.75" customHeight="true" spans="1:9">
      <c r="A10" s="16"/>
      <c r="B10" s="12">
        <f t="shared" si="0"/>
        <v>4.88</v>
      </c>
      <c r="C10" s="12">
        <f t="shared" si="1"/>
        <v>2.86</v>
      </c>
      <c r="D10" s="15">
        <v>9</v>
      </c>
      <c r="E10" s="38">
        <v>1.08</v>
      </c>
      <c r="F10" s="38">
        <v>0.43</v>
      </c>
      <c r="G10" s="38">
        <v>3.8</v>
      </c>
      <c r="H10" s="38">
        <v>2.43</v>
      </c>
      <c r="I10" s="43" t="s">
        <v>16</v>
      </c>
    </row>
    <row r="11" ht="18.75" customHeight="true" spans="1:9">
      <c r="A11" s="16"/>
      <c r="B11" s="12">
        <f t="shared" si="0"/>
        <v>15.17</v>
      </c>
      <c r="C11" s="12">
        <f t="shared" si="1"/>
        <v>8.91</v>
      </c>
      <c r="D11" s="15">
        <v>28</v>
      </c>
      <c r="E11" s="38">
        <v>3.36</v>
      </c>
      <c r="F11" s="38">
        <v>1.34</v>
      </c>
      <c r="G11" s="38">
        <v>11.81</v>
      </c>
      <c r="H11" s="38">
        <v>7.57</v>
      </c>
      <c r="I11" s="43" t="s">
        <v>17</v>
      </c>
    </row>
    <row r="12" ht="21" customHeight="true" spans="1:9">
      <c r="A12" s="16"/>
      <c r="B12" s="12">
        <f t="shared" si="0"/>
        <v>63.37</v>
      </c>
      <c r="C12" s="12">
        <f t="shared" si="1"/>
        <v>37.25</v>
      </c>
      <c r="D12" s="15">
        <v>117</v>
      </c>
      <c r="E12" s="38">
        <v>14.04</v>
      </c>
      <c r="F12" s="38">
        <v>5.62</v>
      </c>
      <c r="G12" s="38">
        <v>49.33</v>
      </c>
      <c r="H12" s="38">
        <v>31.63</v>
      </c>
      <c r="I12" s="43" t="s">
        <v>18</v>
      </c>
    </row>
    <row r="13" ht="21" customHeight="true" spans="1:9">
      <c r="A13" s="18"/>
      <c r="B13" s="12">
        <f t="shared" si="0"/>
        <v>61.74</v>
      </c>
      <c r="C13" s="12">
        <f t="shared" si="1"/>
        <v>36.3</v>
      </c>
      <c r="D13" s="15">
        <v>114</v>
      </c>
      <c r="E13" s="38">
        <v>13.68</v>
      </c>
      <c r="F13" s="38">
        <v>5.47</v>
      </c>
      <c r="G13" s="38">
        <v>48.06</v>
      </c>
      <c r="H13" s="38">
        <v>30.83</v>
      </c>
      <c r="I13" s="43" t="s">
        <v>19</v>
      </c>
    </row>
    <row r="14" ht="18.75" customHeight="true" spans="1:9">
      <c r="A14" s="19" t="s">
        <v>20</v>
      </c>
      <c r="B14" s="12">
        <f t="shared" si="0"/>
        <v>161.94</v>
      </c>
      <c r="C14" s="12">
        <f t="shared" si="1"/>
        <v>95.2</v>
      </c>
      <c r="D14" s="20">
        <v>299</v>
      </c>
      <c r="E14" s="38">
        <v>35.88</v>
      </c>
      <c r="F14" s="38">
        <v>14.35</v>
      </c>
      <c r="G14" s="38">
        <v>126.06</v>
      </c>
      <c r="H14" s="38">
        <v>80.85</v>
      </c>
      <c r="I14" s="45"/>
    </row>
    <row r="15" ht="18.75" customHeight="true" spans="1:9">
      <c r="A15" s="19" t="s">
        <v>21</v>
      </c>
      <c r="B15" s="12">
        <f t="shared" si="0"/>
        <v>129.98</v>
      </c>
      <c r="C15" s="12">
        <f t="shared" si="1"/>
        <v>76.42</v>
      </c>
      <c r="D15" s="20">
        <v>240</v>
      </c>
      <c r="E15" s="38">
        <v>28.8</v>
      </c>
      <c r="F15" s="38">
        <v>11.52</v>
      </c>
      <c r="G15" s="38">
        <v>101.18</v>
      </c>
      <c r="H15" s="38">
        <v>64.9</v>
      </c>
      <c r="I15" s="45"/>
    </row>
    <row r="16" ht="21" customHeight="true" spans="1:9">
      <c r="A16" s="11" t="s">
        <v>22</v>
      </c>
      <c r="B16" s="12">
        <f t="shared" si="0"/>
        <v>549.15</v>
      </c>
      <c r="C16" s="12">
        <f t="shared" si="1"/>
        <v>322.89</v>
      </c>
      <c r="D16" s="21">
        <v>1014</v>
      </c>
      <c r="E16" s="12">
        <f>SUM(E17:E25)</f>
        <v>121.68</v>
      </c>
      <c r="F16" s="12">
        <f>SUM(F17:F25)</f>
        <v>48.66</v>
      </c>
      <c r="G16" s="12">
        <f>SUM(G17:G25)</f>
        <v>427.47</v>
      </c>
      <c r="H16" s="12">
        <f>SUM(H17:H25)</f>
        <v>274.23</v>
      </c>
      <c r="I16" s="11"/>
    </row>
    <row r="17" ht="21" customHeight="true" spans="1:9">
      <c r="A17" s="22" t="s">
        <v>23</v>
      </c>
      <c r="B17" s="12">
        <f t="shared" si="0"/>
        <v>13</v>
      </c>
      <c r="C17" s="12">
        <f t="shared" si="1"/>
        <v>7.64</v>
      </c>
      <c r="D17" s="15">
        <v>24</v>
      </c>
      <c r="E17" s="38">
        <v>2.88</v>
      </c>
      <c r="F17" s="38">
        <v>1.15</v>
      </c>
      <c r="G17" s="39">
        <v>10.12</v>
      </c>
      <c r="H17" s="40">
        <v>6.49</v>
      </c>
      <c r="I17" s="46" t="s">
        <v>24</v>
      </c>
    </row>
    <row r="18" ht="18.75" customHeight="true" spans="1:9">
      <c r="A18" s="23"/>
      <c r="B18" s="12">
        <f t="shared" si="0"/>
        <v>17.32</v>
      </c>
      <c r="C18" s="12">
        <f t="shared" si="1"/>
        <v>10.2</v>
      </c>
      <c r="D18" s="15">
        <v>32</v>
      </c>
      <c r="E18" s="38">
        <v>3.84</v>
      </c>
      <c r="F18" s="38">
        <v>1.54</v>
      </c>
      <c r="G18" s="39">
        <v>13.48</v>
      </c>
      <c r="H18" s="40">
        <v>8.66</v>
      </c>
      <c r="I18" s="46" t="s">
        <v>25</v>
      </c>
    </row>
    <row r="19" ht="18.75" customHeight="true" spans="1:9">
      <c r="A19" s="23"/>
      <c r="B19" s="12">
        <f t="shared" si="0"/>
        <v>4.88</v>
      </c>
      <c r="C19" s="12">
        <f t="shared" si="1"/>
        <v>2.86</v>
      </c>
      <c r="D19" s="15">
        <v>9</v>
      </c>
      <c r="E19" s="38">
        <v>1.08</v>
      </c>
      <c r="F19" s="38">
        <v>0.43</v>
      </c>
      <c r="G19" s="39">
        <v>3.8</v>
      </c>
      <c r="H19" s="40">
        <v>2.43</v>
      </c>
      <c r="I19" s="46" t="s">
        <v>26</v>
      </c>
    </row>
    <row r="20" ht="18.75" customHeight="true" spans="1:9">
      <c r="A20" s="24"/>
      <c r="B20" s="12">
        <f t="shared" si="0"/>
        <v>15.17</v>
      </c>
      <c r="C20" s="12">
        <f t="shared" si="1"/>
        <v>8.91</v>
      </c>
      <c r="D20" s="15">
        <v>28</v>
      </c>
      <c r="E20" s="38">
        <v>3.36</v>
      </c>
      <c r="F20" s="38">
        <v>1.34</v>
      </c>
      <c r="G20" s="39">
        <v>11.81</v>
      </c>
      <c r="H20" s="40">
        <v>7.57</v>
      </c>
      <c r="I20" s="46" t="s">
        <v>27</v>
      </c>
    </row>
    <row r="21" ht="18.75" customHeight="true" spans="1:9">
      <c r="A21" s="25" t="s">
        <v>28</v>
      </c>
      <c r="B21" s="12">
        <f t="shared" si="0"/>
        <v>69.86</v>
      </c>
      <c r="C21" s="12">
        <f t="shared" si="1"/>
        <v>41.08</v>
      </c>
      <c r="D21" s="20">
        <v>129</v>
      </c>
      <c r="E21" s="38">
        <v>15.48</v>
      </c>
      <c r="F21" s="38">
        <v>6.19</v>
      </c>
      <c r="G21" s="39">
        <v>54.38</v>
      </c>
      <c r="H21" s="40">
        <v>34.89</v>
      </c>
      <c r="I21" s="45"/>
    </row>
    <row r="22" ht="18.75" customHeight="true" spans="1:9">
      <c r="A22" s="25" t="s">
        <v>29</v>
      </c>
      <c r="B22" s="12">
        <f t="shared" si="0"/>
        <v>115.35</v>
      </c>
      <c r="C22" s="12">
        <f t="shared" si="1"/>
        <v>67.83</v>
      </c>
      <c r="D22" s="20">
        <v>213</v>
      </c>
      <c r="E22" s="38">
        <v>25.56</v>
      </c>
      <c r="F22" s="38">
        <v>10.22</v>
      </c>
      <c r="G22" s="39">
        <v>89.79</v>
      </c>
      <c r="H22" s="40">
        <v>57.61</v>
      </c>
      <c r="I22" s="45"/>
    </row>
    <row r="23" ht="18.75" customHeight="true" spans="1:9">
      <c r="A23" s="25" t="s">
        <v>30</v>
      </c>
      <c r="B23" s="12">
        <f t="shared" si="0"/>
        <v>132.14</v>
      </c>
      <c r="C23" s="12">
        <f t="shared" si="1"/>
        <v>77.7</v>
      </c>
      <c r="D23" s="20">
        <v>244</v>
      </c>
      <c r="E23" s="38">
        <v>29.28</v>
      </c>
      <c r="F23" s="38">
        <v>11.71</v>
      </c>
      <c r="G23" s="39">
        <v>102.86</v>
      </c>
      <c r="H23" s="40">
        <v>65.99</v>
      </c>
      <c r="I23" s="45"/>
    </row>
    <row r="24" ht="18.75" customHeight="true" spans="1:9">
      <c r="A24" s="25" t="s">
        <v>31</v>
      </c>
      <c r="B24" s="12">
        <f t="shared" si="0"/>
        <v>116.44</v>
      </c>
      <c r="C24" s="12">
        <f t="shared" si="1"/>
        <v>68.46</v>
      </c>
      <c r="D24" s="20">
        <v>215</v>
      </c>
      <c r="E24" s="38">
        <v>25.8</v>
      </c>
      <c r="F24" s="38">
        <v>10.32</v>
      </c>
      <c r="G24" s="39">
        <v>90.64</v>
      </c>
      <c r="H24" s="40">
        <v>58.14</v>
      </c>
      <c r="I24" s="45"/>
    </row>
    <row r="25" ht="18.75" customHeight="true" spans="1:9">
      <c r="A25" s="25" t="s">
        <v>32</v>
      </c>
      <c r="B25" s="12">
        <f t="shared" si="0"/>
        <v>64.99</v>
      </c>
      <c r="C25" s="12">
        <f t="shared" si="1"/>
        <v>38.21</v>
      </c>
      <c r="D25" s="20">
        <v>120</v>
      </c>
      <c r="E25" s="38">
        <v>14.4</v>
      </c>
      <c r="F25" s="38">
        <v>5.76</v>
      </c>
      <c r="G25" s="39">
        <v>50.59</v>
      </c>
      <c r="H25" s="40">
        <v>32.45</v>
      </c>
      <c r="I25" s="45"/>
    </row>
    <row r="26" ht="21" customHeight="true" spans="1:9">
      <c r="A26" s="11" t="s">
        <v>33</v>
      </c>
      <c r="B26" s="12">
        <f t="shared" si="0"/>
        <v>413.21</v>
      </c>
      <c r="C26" s="12">
        <f t="shared" si="1"/>
        <v>242.97</v>
      </c>
      <c r="D26" s="21">
        <v>763</v>
      </c>
      <c r="E26" s="12">
        <f>SUM(E27:E31)</f>
        <v>91.56</v>
      </c>
      <c r="F26" s="12">
        <f>SUM(F27:F31)</f>
        <v>36.62</v>
      </c>
      <c r="G26" s="12">
        <f>SUM(G27:G31)</f>
        <v>321.65</v>
      </c>
      <c r="H26" s="12">
        <f>SUM(H27:H31)</f>
        <v>206.35</v>
      </c>
      <c r="I26" s="11"/>
    </row>
    <row r="27" ht="21" customHeight="true" spans="1:9">
      <c r="A27" s="22" t="s">
        <v>34</v>
      </c>
      <c r="B27" s="12">
        <f t="shared" si="0"/>
        <v>42.25</v>
      </c>
      <c r="C27" s="12">
        <f t="shared" si="1"/>
        <v>24.83</v>
      </c>
      <c r="D27" s="15">
        <v>78</v>
      </c>
      <c r="E27" s="38">
        <v>9.36</v>
      </c>
      <c r="F27" s="38">
        <v>3.74</v>
      </c>
      <c r="G27" s="39">
        <v>32.89</v>
      </c>
      <c r="H27" s="40">
        <v>21.09</v>
      </c>
      <c r="I27" s="46" t="s">
        <v>35</v>
      </c>
    </row>
    <row r="28" ht="18.75" customHeight="true" spans="1:9">
      <c r="A28" s="24"/>
      <c r="B28" s="12">
        <f t="shared" si="0"/>
        <v>18.41</v>
      </c>
      <c r="C28" s="12">
        <f t="shared" si="1"/>
        <v>10.83</v>
      </c>
      <c r="D28" s="15">
        <v>34</v>
      </c>
      <c r="E28" s="38">
        <v>4.08</v>
      </c>
      <c r="F28" s="38">
        <v>1.63</v>
      </c>
      <c r="G28" s="39">
        <v>14.33</v>
      </c>
      <c r="H28" s="40">
        <v>9.2</v>
      </c>
      <c r="I28" s="46" t="s">
        <v>36</v>
      </c>
    </row>
    <row r="29" ht="18.75" customHeight="true" spans="1:9">
      <c r="A29" s="25" t="s">
        <v>37</v>
      </c>
      <c r="B29" s="12">
        <f t="shared" si="0"/>
        <v>173.83</v>
      </c>
      <c r="C29" s="12">
        <f t="shared" si="1"/>
        <v>102.23</v>
      </c>
      <c r="D29" s="20">
        <v>321</v>
      </c>
      <c r="E29" s="38">
        <v>38.52</v>
      </c>
      <c r="F29" s="38">
        <v>15.41</v>
      </c>
      <c r="G29" s="39">
        <v>135.31</v>
      </c>
      <c r="H29" s="40">
        <v>86.82</v>
      </c>
      <c r="I29" s="45"/>
    </row>
    <row r="30" ht="18.75" customHeight="true" spans="1:9">
      <c r="A30" s="25" t="s">
        <v>38</v>
      </c>
      <c r="B30" s="12">
        <f t="shared" si="0"/>
        <v>160.84</v>
      </c>
      <c r="C30" s="12">
        <f t="shared" si="1"/>
        <v>94.58</v>
      </c>
      <c r="D30" s="20">
        <v>297</v>
      </c>
      <c r="E30" s="38">
        <v>35.64</v>
      </c>
      <c r="F30" s="38">
        <v>14.26</v>
      </c>
      <c r="G30" s="39">
        <v>125.2</v>
      </c>
      <c r="H30" s="40">
        <v>80.32</v>
      </c>
      <c r="I30" s="45"/>
    </row>
    <row r="31" ht="18.75" customHeight="true" spans="1:9">
      <c r="A31" s="25" t="s">
        <v>39</v>
      </c>
      <c r="B31" s="12">
        <f t="shared" si="0"/>
        <v>17.88</v>
      </c>
      <c r="C31" s="12">
        <f t="shared" si="1"/>
        <v>10.5</v>
      </c>
      <c r="D31" s="20">
        <v>33</v>
      </c>
      <c r="E31" s="38">
        <v>3.96</v>
      </c>
      <c r="F31" s="38">
        <v>1.58</v>
      </c>
      <c r="G31" s="39">
        <v>13.92</v>
      </c>
      <c r="H31" s="40">
        <v>8.92</v>
      </c>
      <c r="I31" s="45"/>
    </row>
    <row r="32" ht="21" customHeight="true" spans="1:9">
      <c r="A32" s="11" t="s">
        <v>40</v>
      </c>
      <c r="B32" s="12">
        <f t="shared" si="0"/>
        <v>1229.35</v>
      </c>
      <c r="C32" s="12">
        <f t="shared" si="1"/>
        <v>722.85</v>
      </c>
      <c r="D32" s="26">
        <v>2270</v>
      </c>
      <c r="E32" s="12">
        <f>SUM(E33:E44)</f>
        <v>272.4</v>
      </c>
      <c r="F32" s="12">
        <f>SUM(F33:F44)</f>
        <v>108.95</v>
      </c>
      <c r="G32" s="12">
        <f>SUM(G33:G44)</f>
        <v>956.95</v>
      </c>
      <c r="H32" s="12">
        <f>SUM(H33:H44)</f>
        <v>613.9</v>
      </c>
      <c r="I32" s="11"/>
    </row>
    <row r="33" ht="21" customHeight="true" spans="1:9">
      <c r="A33" s="27" t="s">
        <v>41</v>
      </c>
      <c r="B33" s="12">
        <f t="shared" si="0"/>
        <v>18.95</v>
      </c>
      <c r="C33" s="12">
        <f t="shared" si="1"/>
        <v>11.15</v>
      </c>
      <c r="D33" s="15">
        <v>35</v>
      </c>
      <c r="E33" s="38">
        <v>4.2</v>
      </c>
      <c r="F33" s="38">
        <v>1.68</v>
      </c>
      <c r="G33" s="39">
        <v>14.75</v>
      </c>
      <c r="H33" s="40">
        <v>9.47</v>
      </c>
      <c r="I33" s="47" t="s">
        <v>42</v>
      </c>
    </row>
    <row r="34" ht="18.75" customHeight="true" spans="1:9">
      <c r="A34" s="28"/>
      <c r="B34" s="12">
        <f t="shared" si="0"/>
        <v>9.75</v>
      </c>
      <c r="C34" s="12">
        <f t="shared" si="1"/>
        <v>5.73</v>
      </c>
      <c r="D34" s="15">
        <v>18</v>
      </c>
      <c r="E34" s="38">
        <v>2.16</v>
      </c>
      <c r="F34" s="38">
        <v>0.86</v>
      </c>
      <c r="G34" s="39">
        <v>7.59</v>
      </c>
      <c r="H34" s="40">
        <v>4.87</v>
      </c>
      <c r="I34" s="47" t="s">
        <v>43</v>
      </c>
    </row>
    <row r="35" ht="18.75" customHeight="true" spans="1:9">
      <c r="A35" s="28"/>
      <c r="B35" s="12">
        <f t="shared" si="0"/>
        <v>8.12</v>
      </c>
      <c r="C35" s="12">
        <f t="shared" si="1"/>
        <v>4.78</v>
      </c>
      <c r="D35" s="15">
        <v>15</v>
      </c>
      <c r="E35" s="38">
        <v>1.8</v>
      </c>
      <c r="F35" s="38">
        <v>0.72</v>
      </c>
      <c r="G35" s="39">
        <v>6.32</v>
      </c>
      <c r="H35" s="40">
        <v>4.06</v>
      </c>
      <c r="I35" s="46" t="s">
        <v>44</v>
      </c>
    </row>
    <row r="36" ht="18.75" customHeight="true" spans="1:9">
      <c r="A36" s="28"/>
      <c r="B36" s="12">
        <f t="shared" si="0"/>
        <v>14.62</v>
      </c>
      <c r="C36" s="12">
        <f t="shared" si="1"/>
        <v>8.6</v>
      </c>
      <c r="D36" s="15">
        <v>27</v>
      </c>
      <c r="E36" s="38">
        <v>3.24</v>
      </c>
      <c r="F36" s="38">
        <v>1.3</v>
      </c>
      <c r="G36" s="39">
        <v>11.38</v>
      </c>
      <c r="H36" s="40">
        <v>7.3</v>
      </c>
      <c r="I36" s="46" t="s">
        <v>45</v>
      </c>
    </row>
    <row r="37" ht="18.75" customHeight="true" spans="1:9">
      <c r="A37" s="29"/>
      <c r="B37" s="12">
        <f t="shared" si="0"/>
        <v>9.75</v>
      </c>
      <c r="C37" s="12">
        <f t="shared" si="1"/>
        <v>5.73</v>
      </c>
      <c r="D37" s="15">
        <v>18</v>
      </c>
      <c r="E37" s="38">
        <v>2.16</v>
      </c>
      <c r="F37" s="38">
        <v>0.86</v>
      </c>
      <c r="G37" s="39">
        <v>7.59</v>
      </c>
      <c r="H37" s="40">
        <v>4.87</v>
      </c>
      <c r="I37" s="46" t="s">
        <v>46</v>
      </c>
    </row>
    <row r="38" ht="18.75" customHeight="true" spans="1:9">
      <c r="A38" s="25" t="s">
        <v>47</v>
      </c>
      <c r="B38" s="12">
        <f t="shared" ref="B38:B69" si="2">E38+G38</f>
        <v>203.09</v>
      </c>
      <c r="C38" s="12">
        <f t="shared" ref="C38:C69" si="3">F38+H38</f>
        <v>119.41</v>
      </c>
      <c r="D38" s="20">
        <v>375</v>
      </c>
      <c r="E38" s="38">
        <v>45</v>
      </c>
      <c r="F38" s="38">
        <v>18</v>
      </c>
      <c r="G38" s="39">
        <v>158.09</v>
      </c>
      <c r="H38" s="40">
        <v>101.41</v>
      </c>
      <c r="I38" s="45"/>
    </row>
    <row r="39" ht="18.75" customHeight="true" spans="1:9">
      <c r="A39" s="25" t="s">
        <v>48</v>
      </c>
      <c r="B39" s="12">
        <f t="shared" si="2"/>
        <v>239.92</v>
      </c>
      <c r="C39" s="12">
        <f t="shared" si="3"/>
        <v>141.06</v>
      </c>
      <c r="D39" s="20">
        <v>443</v>
      </c>
      <c r="E39" s="38">
        <v>53.16</v>
      </c>
      <c r="F39" s="38">
        <v>21.26</v>
      </c>
      <c r="G39" s="39">
        <v>186.76</v>
      </c>
      <c r="H39" s="40">
        <v>119.8</v>
      </c>
      <c r="I39" s="45"/>
    </row>
    <row r="40" ht="18.75" customHeight="true" spans="1:9">
      <c r="A40" s="25" t="s">
        <v>49</v>
      </c>
      <c r="B40" s="12">
        <f t="shared" si="2"/>
        <v>69.32</v>
      </c>
      <c r="C40" s="12">
        <f t="shared" si="3"/>
        <v>40.76</v>
      </c>
      <c r="D40" s="20">
        <v>128</v>
      </c>
      <c r="E40" s="38">
        <v>15.36</v>
      </c>
      <c r="F40" s="38">
        <v>6.14</v>
      </c>
      <c r="G40" s="39">
        <v>53.96</v>
      </c>
      <c r="H40" s="40">
        <v>34.62</v>
      </c>
      <c r="I40" s="45"/>
    </row>
    <row r="41" ht="18.75" customHeight="true" spans="1:9">
      <c r="A41" s="25" t="s">
        <v>50</v>
      </c>
      <c r="B41" s="12">
        <f t="shared" si="2"/>
        <v>125.1</v>
      </c>
      <c r="C41" s="12">
        <f t="shared" si="3"/>
        <v>73.56</v>
      </c>
      <c r="D41" s="20">
        <v>231</v>
      </c>
      <c r="E41" s="38">
        <v>27.72</v>
      </c>
      <c r="F41" s="38">
        <v>11.09</v>
      </c>
      <c r="G41" s="39">
        <v>97.38</v>
      </c>
      <c r="H41" s="40">
        <v>62.47</v>
      </c>
      <c r="I41" s="45"/>
    </row>
    <row r="42" ht="18.75" customHeight="true" spans="1:9">
      <c r="A42" s="25" t="s">
        <v>51</v>
      </c>
      <c r="B42" s="12">
        <f t="shared" si="2"/>
        <v>197.13</v>
      </c>
      <c r="C42" s="12">
        <f t="shared" si="3"/>
        <v>115.91</v>
      </c>
      <c r="D42" s="20">
        <v>364</v>
      </c>
      <c r="E42" s="38">
        <v>43.68</v>
      </c>
      <c r="F42" s="38">
        <v>17.47</v>
      </c>
      <c r="G42" s="39">
        <v>153.45</v>
      </c>
      <c r="H42" s="40">
        <v>98.44</v>
      </c>
      <c r="I42" s="45"/>
    </row>
    <row r="43" ht="18.75" customHeight="true" spans="1:9">
      <c r="A43" s="25" t="s">
        <v>52</v>
      </c>
      <c r="B43" s="12">
        <f t="shared" si="2"/>
        <v>160.3</v>
      </c>
      <c r="C43" s="12">
        <f t="shared" si="3"/>
        <v>94.26</v>
      </c>
      <c r="D43" s="20">
        <v>296</v>
      </c>
      <c r="E43" s="38">
        <v>35.52</v>
      </c>
      <c r="F43" s="38">
        <v>14.21</v>
      </c>
      <c r="G43" s="39">
        <v>124.78</v>
      </c>
      <c r="H43" s="40">
        <v>80.05</v>
      </c>
      <c r="I43" s="45"/>
    </row>
    <row r="44" ht="18.75" customHeight="true" spans="1:9">
      <c r="A44" s="25" t="s">
        <v>53</v>
      </c>
      <c r="B44" s="12">
        <f t="shared" si="2"/>
        <v>173.3</v>
      </c>
      <c r="C44" s="12">
        <f t="shared" si="3"/>
        <v>101.9</v>
      </c>
      <c r="D44" s="20">
        <v>320</v>
      </c>
      <c r="E44" s="38">
        <v>38.4</v>
      </c>
      <c r="F44" s="38">
        <v>15.36</v>
      </c>
      <c r="G44" s="39">
        <v>134.9</v>
      </c>
      <c r="H44" s="40">
        <v>86.54</v>
      </c>
      <c r="I44" s="45"/>
    </row>
    <row r="45" ht="21" customHeight="true" spans="1:9">
      <c r="A45" s="11" t="s">
        <v>54</v>
      </c>
      <c r="B45" s="12">
        <f t="shared" si="2"/>
        <v>1718.38</v>
      </c>
      <c r="C45" s="12">
        <f t="shared" si="3"/>
        <v>1010.4</v>
      </c>
      <c r="D45" s="26">
        <v>3173</v>
      </c>
      <c r="E45" s="12">
        <f>SUM(E46:E57)</f>
        <v>380.76</v>
      </c>
      <c r="F45" s="12">
        <f>SUM(F46:F57)</f>
        <v>152.3</v>
      </c>
      <c r="G45" s="12">
        <f>SUM(G46:G57)</f>
        <v>1337.62</v>
      </c>
      <c r="H45" s="12">
        <f>SUM(H46:H57)</f>
        <v>858.1</v>
      </c>
      <c r="I45" s="11"/>
    </row>
    <row r="46" ht="21" customHeight="true" spans="1:9">
      <c r="A46" s="22" t="s">
        <v>55</v>
      </c>
      <c r="B46" s="12">
        <f t="shared" si="2"/>
        <v>18.42</v>
      </c>
      <c r="C46" s="12">
        <f t="shared" si="3"/>
        <v>10.82</v>
      </c>
      <c r="D46" s="15">
        <v>34</v>
      </c>
      <c r="E46" s="38">
        <v>4.08</v>
      </c>
      <c r="F46" s="38">
        <v>1.63</v>
      </c>
      <c r="G46" s="39">
        <v>14.34</v>
      </c>
      <c r="H46" s="40">
        <v>9.19</v>
      </c>
      <c r="I46" s="48" t="s">
        <v>56</v>
      </c>
    </row>
    <row r="47" ht="18.75" customHeight="true" spans="1:9">
      <c r="A47" s="23"/>
      <c r="B47" s="12">
        <f t="shared" si="2"/>
        <v>20.58</v>
      </c>
      <c r="C47" s="12">
        <f t="shared" si="3"/>
        <v>12.1</v>
      </c>
      <c r="D47" s="15">
        <v>38</v>
      </c>
      <c r="E47" s="38">
        <v>4.56</v>
      </c>
      <c r="F47" s="38">
        <v>1.82</v>
      </c>
      <c r="G47" s="39">
        <v>16.02</v>
      </c>
      <c r="H47" s="40">
        <v>10.28</v>
      </c>
      <c r="I47" s="46" t="s">
        <v>57</v>
      </c>
    </row>
    <row r="48" ht="18.75" customHeight="true" spans="1:9">
      <c r="A48" s="24"/>
      <c r="B48" s="12">
        <f t="shared" si="2"/>
        <v>7.59</v>
      </c>
      <c r="C48" s="12">
        <f t="shared" si="3"/>
        <v>4.45</v>
      </c>
      <c r="D48" s="15">
        <v>14</v>
      </c>
      <c r="E48" s="38">
        <v>1.68</v>
      </c>
      <c r="F48" s="38">
        <v>0.67</v>
      </c>
      <c r="G48" s="39">
        <v>5.91</v>
      </c>
      <c r="H48" s="40">
        <v>3.78</v>
      </c>
      <c r="I48" s="47" t="s">
        <v>58</v>
      </c>
    </row>
    <row r="49" ht="18.75" customHeight="true" spans="1:9">
      <c r="A49" s="25" t="s">
        <v>59</v>
      </c>
      <c r="B49" s="12">
        <f t="shared" si="2"/>
        <v>282.15</v>
      </c>
      <c r="C49" s="12">
        <f t="shared" si="3"/>
        <v>165.91</v>
      </c>
      <c r="D49" s="20">
        <v>521</v>
      </c>
      <c r="E49" s="38">
        <v>62.52</v>
      </c>
      <c r="F49" s="38">
        <v>25.01</v>
      </c>
      <c r="G49" s="39">
        <v>219.63</v>
      </c>
      <c r="H49" s="40">
        <v>140.9</v>
      </c>
      <c r="I49" s="45"/>
    </row>
    <row r="50" ht="18.75" customHeight="true" spans="1:9">
      <c r="A50" s="25" t="s">
        <v>60</v>
      </c>
      <c r="B50" s="12">
        <f t="shared" si="2"/>
        <v>198.21</v>
      </c>
      <c r="C50" s="12">
        <f t="shared" si="3"/>
        <v>116.55</v>
      </c>
      <c r="D50" s="20">
        <v>366</v>
      </c>
      <c r="E50" s="38">
        <v>43.92</v>
      </c>
      <c r="F50" s="38">
        <v>17.57</v>
      </c>
      <c r="G50" s="39">
        <v>154.29</v>
      </c>
      <c r="H50" s="40">
        <v>98.98</v>
      </c>
      <c r="I50" s="45"/>
    </row>
    <row r="51" ht="18.75" customHeight="true" spans="1:9">
      <c r="A51" s="25" t="s">
        <v>61</v>
      </c>
      <c r="B51" s="12">
        <f t="shared" si="2"/>
        <v>277.82</v>
      </c>
      <c r="C51" s="12">
        <f t="shared" si="3"/>
        <v>163.36</v>
      </c>
      <c r="D51" s="20">
        <v>513</v>
      </c>
      <c r="E51" s="38">
        <v>61.56</v>
      </c>
      <c r="F51" s="38">
        <v>24.62</v>
      </c>
      <c r="G51" s="39">
        <v>216.26</v>
      </c>
      <c r="H51" s="40">
        <v>138.74</v>
      </c>
      <c r="I51" s="45"/>
    </row>
    <row r="52" ht="18.75" customHeight="true" spans="1:9">
      <c r="A52" s="25" t="s">
        <v>62</v>
      </c>
      <c r="B52" s="12">
        <f t="shared" si="2"/>
        <v>155.42</v>
      </c>
      <c r="C52" s="12">
        <f t="shared" si="3"/>
        <v>91.4</v>
      </c>
      <c r="D52" s="20">
        <v>287</v>
      </c>
      <c r="E52" s="38">
        <v>34.44</v>
      </c>
      <c r="F52" s="38">
        <v>13.78</v>
      </c>
      <c r="G52" s="39">
        <v>120.98</v>
      </c>
      <c r="H52" s="40">
        <v>77.62</v>
      </c>
      <c r="I52" s="45"/>
    </row>
    <row r="53" ht="18.75" customHeight="true" spans="1:9">
      <c r="A53" s="25" t="s">
        <v>63</v>
      </c>
      <c r="B53" s="12">
        <f t="shared" si="2"/>
        <v>180.88</v>
      </c>
      <c r="C53" s="12">
        <f t="shared" si="3"/>
        <v>106.36</v>
      </c>
      <c r="D53" s="20">
        <v>334</v>
      </c>
      <c r="E53" s="38">
        <v>40.08</v>
      </c>
      <c r="F53" s="38">
        <v>16.03</v>
      </c>
      <c r="G53" s="39">
        <v>140.8</v>
      </c>
      <c r="H53" s="40">
        <v>90.33</v>
      </c>
      <c r="I53" s="45"/>
    </row>
    <row r="54" ht="18.75" customHeight="true" spans="1:9">
      <c r="A54" s="25" t="s">
        <v>64</v>
      </c>
      <c r="B54" s="12">
        <f t="shared" si="2"/>
        <v>161.93</v>
      </c>
      <c r="C54" s="12">
        <f t="shared" si="3"/>
        <v>95.21</v>
      </c>
      <c r="D54" s="20">
        <v>299</v>
      </c>
      <c r="E54" s="38">
        <v>35.88</v>
      </c>
      <c r="F54" s="38">
        <v>14.35</v>
      </c>
      <c r="G54" s="39">
        <v>126.05</v>
      </c>
      <c r="H54" s="40">
        <v>80.86</v>
      </c>
      <c r="I54" s="45"/>
    </row>
    <row r="55" ht="18.75" customHeight="true" spans="1:9">
      <c r="A55" s="25" t="s">
        <v>65</v>
      </c>
      <c r="B55" s="12">
        <f t="shared" si="2"/>
        <v>212.29</v>
      </c>
      <c r="C55" s="12">
        <f t="shared" si="3"/>
        <v>124.83</v>
      </c>
      <c r="D55" s="20">
        <v>392</v>
      </c>
      <c r="E55" s="38">
        <v>47.04</v>
      </c>
      <c r="F55" s="38">
        <v>18.82</v>
      </c>
      <c r="G55" s="39">
        <v>165.25</v>
      </c>
      <c r="H55" s="40">
        <v>106.01</v>
      </c>
      <c r="I55" s="45"/>
    </row>
    <row r="56" ht="18.75" customHeight="true" spans="1:9">
      <c r="A56" s="30" t="s">
        <v>66</v>
      </c>
      <c r="B56" s="12">
        <f t="shared" si="2"/>
        <v>86.65</v>
      </c>
      <c r="C56" s="12">
        <f t="shared" si="3"/>
        <v>50.95</v>
      </c>
      <c r="D56" s="20">
        <v>160</v>
      </c>
      <c r="E56" s="38">
        <v>19.2</v>
      </c>
      <c r="F56" s="38">
        <v>7.68</v>
      </c>
      <c r="G56" s="39">
        <v>67.45</v>
      </c>
      <c r="H56" s="40">
        <v>43.27</v>
      </c>
      <c r="I56" s="45"/>
    </row>
    <row r="57" ht="18.75" customHeight="true" spans="1:9">
      <c r="A57" s="25" t="s">
        <v>67</v>
      </c>
      <c r="B57" s="12">
        <f t="shared" si="2"/>
        <v>116.44</v>
      </c>
      <c r="C57" s="12">
        <f t="shared" si="3"/>
        <v>68.46</v>
      </c>
      <c r="D57" s="20">
        <v>215</v>
      </c>
      <c r="E57" s="38">
        <v>25.8</v>
      </c>
      <c r="F57" s="38">
        <v>10.32</v>
      </c>
      <c r="G57" s="39">
        <v>90.64</v>
      </c>
      <c r="H57" s="40">
        <v>58.14</v>
      </c>
      <c r="I57" s="45"/>
    </row>
    <row r="58" ht="21" customHeight="true" spans="1:9">
      <c r="A58" s="11" t="s">
        <v>68</v>
      </c>
      <c r="B58" s="12">
        <f t="shared" si="2"/>
        <v>743.03</v>
      </c>
      <c r="C58" s="12">
        <f t="shared" si="3"/>
        <v>436.89</v>
      </c>
      <c r="D58" s="26">
        <v>1372</v>
      </c>
      <c r="E58" s="12">
        <f>SUM(E59:E67)</f>
        <v>164.64</v>
      </c>
      <c r="F58" s="12">
        <f>SUM(F59:F67)</f>
        <v>65.85</v>
      </c>
      <c r="G58" s="12">
        <f>SUM(G59:G67)</f>
        <v>578.39</v>
      </c>
      <c r="H58" s="12">
        <f>SUM(H59:H67)</f>
        <v>371.04</v>
      </c>
      <c r="I58" s="11"/>
    </row>
    <row r="59" ht="21" customHeight="true" spans="1:9">
      <c r="A59" s="31" t="s">
        <v>69</v>
      </c>
      <c r="B59" s="12">
        <f t="shared" si="2"/>
        <v>19.5</v>
      </c>
      <c r="C59" s="12">
        <f t="shared" si="3"/>
        <v>11.46</v>
      </c>
      <c r="D59" s="15">
        <v>36</v>
      </c>
      <c r="E59" s="38">
        <v>4.32</v>
      </c>
      <c r="F59" s="38">
        <v>1.73</v>
      </c>
      <c r="G59" s="39">
        <v>15.18</v>
      </c>
      <c r="H59" s="40">
        <v>9.73</v>
      </c>
      <c r="I59" s="49" t="s">
        <v>70</v>
      </c>
    </row>
    <row r="60" ht="18.75" customHeight="true" spans="1:9">
      <c r="A60" s="32"/>
      <c r="B60" s="12">
        <f t="shared" si="2"/>
        <v>18.95</v>
      </c>
      <c r="C60" s="12">
        <f t="shared" si="3"/>
        <v>11.15</v>
      </c>
      <c r="D60" s="15">
        <v>35</v>
      </c>
      <c r="E60" s="38">
        <v>4.2</v>
      </c>
      <c r="F60" s="38">
        <v>1.68</v>
      </c>
      <c r="G60" s="39">
        <v>14.75</v>
      </c>
      <c r="H60" s="40">
        <v>9.47</v>
      </c>
      <c r="I60" s="49" t="s">
        <v>71</v>
      </c>
    </row>
    <row r="61" ht="18.75" customHeight="true" spans="1:9">
      <c r="A61" s="33"/>
      <c r="B61" s="12">
        <f t="shared" si="2"/>
        <v>28.71</v>
      </c>
      <c r="C61" s="12">
        <f t="shared" si="3"/>
        <v>16.87</v>
      </c>
      <c r="D61" s="15">
        <v>53</v>
      </c>
      <c r="E61" s="38">
        <v>6.36</v>
      </c>
      <c r="F61" s="38">
        <v>2.54</v>
      </c>
      <c r="G61" s="39">
        <v>22.35</v>
      </c>
      <c r="H61" s="40">
        <v>14.33</v>
      </c>
      <c r="I61" s="49" t="s">
        <v>72</v>
      </c>
    </row>
    <row r="62" ht="18.75" customHeight="true" spans="1:9">
      <c r="A62" s="34" t="s">
        <v>73</v>
      </c>
      <c r="B62" s="12">
        <f t="shared" si="2"/>
        <v>90.99</v>
      </c>
      <c r="C62" s="12">
        <f t="shared" si="3"/>
        <v>53.49</v>
      </c>
      <c r="D62" s="20">
        <v>168</v>
      </c>
      <c r="E62" s="38">
        <v>20.16</v>
      </c>
      <c r="F62" s="38">
        <v>8.06</v>
      </c>
      <c r="G62" s="39">
        <v>70.83</v>
      </c>
      <c r="H62" s="40">
        <v>45.43</v>
      </c>
      <c r="I62" s="50" t="s">
        <v>74</v>
      </c>
    </row>
    <row r="63" ht="18.75" customHeight="true" spans="1:9">
      <c r="A63" s="34" t="s">
        <v>75</v>
      </c>
      <c r="B63" s="12">
        <f t="shared" si="2"/>
        <v>269.15</v>
      </c>
      <c r="C63" s="12">
        <f t="shared" si="3"/>
        <v>158.27</v>
      </c>
      <c r="D63" s="20">
        <v>497</v>
      </c>
      <c r="E63" s="38">
        <v>59.64</v>
      </c>
      <c r="F63" s="38">
        <v>23.86</v>
      </c>
      <c r="G63" s="39">
        <v>209.51</v>
      </c>
      <c r="H63" s="40">
        <v>134.41</v>
      </c>
      <c r="I63" s="45"/>
    </row>
    <row r="64" ht="18.75" customHeight="true" spans="1:9">
      <c r="A64" s="34" t="s">
        <v>76</v>
      </c>
      <c r="B64" s="12">
        <f t="shared" si="2"/>
        <v>82.86</v>
      </c>
      <c r="C64" s="12">
        <f t="shared" si="3"/>
        <v>48.72</v>
      </c>
      <c r="D64" s="20">
        <v>153</v>
      </c>
      <c r="E64" s="38">
        <v>18.36</v>
      </c>
      <c r="F64" s="38">
        <v>7.34</v>
      </c>
      <c r="G64" s="39">
        <v>64.5</v>
      </c>
      <c r="H64" s="40">
        <v>41.38</v>
      </c>
      <c r="I64" s="45"/>
    </row>
    <row r="65" ht="18.75" customHeight="true" spans="1:9">
      <c r="A65" s="34" t="s">
        <v>77</v>
      </c>
      <c r="B65" s="12">
        <f t="shared" si="2"/>
        <v>61.74</v>
      </c>
      <c r="C65" s="12">
        <f t="shared" si="3"/>
        <v>36.3</v>
      </c>
      <c r="D65" s="20">
        <v>114</v>
      </c>
      <c r="E65" s="38">
        <v>13.68</v>
      </c>
      <c r="F65" s="38">
        <v>5.47</v>
      </c>
      <c r="G65" s="39">
        <v>48.06</v>
      </c>
      <c r="H65" s="40">
        <v>30.83</v>
      </c>
      <c r="I65" s="45"/>
    </row>
    <row r="66" ht="18.75" customHeight="true" spans="1:9">
      <c r="A66" s="34" t="s">
        <v>78</v>
      </c>
      <c r="B66" s="12">
        <f t="shared" si="2"/>
        <v>83.94</v>
      </c>
      <c r="C66" s="12">
        <f t="shared" si="3"/>
        <v>49.36</v>
      </c>
      <c r="D66" s="20">
        <v>155</v>
      </c>
      <c r="E66" s="38">
        <v>18.6</v>
      </c>
      <c r="F66" s="38">
        <v>7.44</v>
      </c>
      <c r="G66" s="39">
        <v>65.34</v>
      </c>
      <c r="H66" s="40">
        <v>41.92</v>
      </c>
      <c r="I66" s="45"/>
    </row>
    <row r="67" ht="18.75" customHeight="true" spans="1:9">
      <c r="A67" s="34" t="s">
        <v>79</v>
      </c>
      <c r="B67" s="12">
        <f t="shared" si="2"/>
        <v>87.19</v>
      </c>
      <c r="C67" s="12">
        <f t="shared" si="3"/>
        <v>51.27</v>
      </c>
      <c r="D67" s="20">
        <v>161</v>
      </c>
      <c r="E67" s="38">
        <v>19.32</v>
      </c>
      <c r="F67" s="38">
        <v>7.73</v>
      </c>
      <c r="G67" s="39">
        <v>67.87</v>
      </c>
      <c r="H67" s="40">
        <v>43.54</v>
      </c>
      <c r="I67" s="45"/>
    </row>
    <row r="68" ht="21" customHeight="true" spans="1:9">
      <c r="A68" s="11" t="s">
        <v>80</v>
      </c>
      <c r="B68" s="12">
        <f t="shared" si="2"/>
        <v>819.38</v>
      </c>
      <c r="C68" s="12">
        <f t="shared" si="3"/>
        <v>481.8</v>
      </c>
      <c r="D68" s="26">
        <v>1513</v>
      </c>
      <c r="E68" s="12">
        <f>SUM(E69:E77)</f>
        <v>181.56</v>
      </c>
      <c r="F68" s="12">
        <f>SUM(F69:F77)</f>
        <v>72.62</v>
      </c>
      <c r="G68" s="12">
        <f>SUM(G69:G77)</f>
        <v>637.82</v>
      </c>
      <c r="H68" s="12">
        <f>SUM(H69:H77)</f>
        <v>409.18</v>
      </c>
      <c r="I68" s="11"/>
    </row>
    <row r="69" ht="21" customHeight="true" spans="1:9">
      <c r="A69" s="51" t="s">
        <v>81</v>
      </c>
      <c r="B69" s="12">
        <f t="shared" si="2"/>
        <v>16.25</v>
      </c>
      <c r="C69" s="12">
        <f t="shared" si="3"/>
        <v>9.55</v>
      </c>
      <c r="D69" s="52">
        <v>30</v>
      </c>
      <c r="E69" s="38">
        <v>3.6</v>
      </c>
      <c r="F69" s="38">
        <v>1.44</v>
      </c>
      <c r="G69" s="39">
        <v>12.65</v>
      </c>
      <c r="H69" s="40">
        <v>8.11</v>
      </c>
      <c r="I69" s="61" t="s">
        <v>82</v>
      </c>
    </row>
    <row r="70" ht="27.75" customHeight="true" spans="1:9">
      <c r="A70" s="53"/>
      <c r="B70" s="12">
        <f t="shared" ref="B70:B101" si="4">E70+G70</f>
        <v>122.39</v>
      </c>
      <c r="C70" s="12">
        <f t="shared" ref="C70:C101" si="5">F70+H70</f>
        <v>71.97</v>
      </c>
      <c r="D70" s="52">
        <v>226</v>
      </c>
      <c r="E70" s="38">
        <v>27.12</v>
      </c>
      <c r="F70" s="38">
        <v>10.85</v>
      </c>
      <c r="G70" s="39">
        <v>95.27</v>
      </c>
      <c r="H70" s="40">
        <v>61.12</v>
      </c>
      <c r="I70" s="62" t="s">
        <v>83</v>
      </c>
    </row>
    <row r="71" ht="18.75" customHeight="true" spans="1:9">
      <c r="A71" s="34" t="s">
        <v>84</v>
      </c>
      <c r="B71" s="12">
        <f t="shared" si="4"/>
        <v>21.12</v>
      </c>
      <c r="C71" s="12">
        <f t="shared" si="5"/>
        <v>12.42</v>
      </c>
      <c r="D71" s="54">
        <v>39</v>
      </c>
      <c r="E71" s="38">
        <v>4.68</v>
      </c>
      <c r="F71" s="38">
        <v>1.87</v>
      </c>
      <c r="G71" s="39">
        <v>16.44</v>
      </c>
      <c r="H71" s="40">
        <v>10.55</v>
      </c>
      <c r="I71" s="34"/>
    </row>
    <row r="72" ht="18.75" customHeight="true" spans="1:9">
      <c r="A72" s="34" t="s">
        <v>85</v>
      </c>
      <c r="B72" s="12">
        <f t="shared" si="4"/>
        <v>62.28</v>
      </c>
      <c r="C72" s="12">
        <f t="shared" si="5"/>
        <v>36.62</v>
      </c>
      <c r="D72" s="54">
        <v>115</v>
      </c>
      <c r="E72" s="38">
        <v>13.8</v>
      </c>
      <c r="F72" s="38">
        <v>5.52</v>
      </c>
      <c r="G72" s="39">
        <v>48.48</v>
      </c>
      <c r="H72" s="40">
        <v>31.1</v>
      </c>
      <c r="I72" s="34"/>
    </row>
    <row r="73" ht="18.75" customHeight="true" spans="1:9">
      <c r="A73" s="34" t="s">
        <v>86</v>
      </c>
      <c r="B73" s="12">
        <f t="shared" si="4"/>
        <v>115.35</v>
      </c>
      <c r="C73" s="12">
        <f t="shared" si="5"/>
        <v>67.83</v>
      </c>
      <c r="D73" s="54">
        <v>213</v>
      </c>
      <c r="E73" s="38">
        <v>25.56</v>
      </c>
      <c r="F73" s="38">
        <v>10.22</v>
      </c>
      <c r="G73" s="39">
        <v>89.79</v>
      </c>
      <c r="H73" s="40">
        <v>57.61</v>
      </c>
      <c r="I73" s="34" t="s">
        <v>87</v>
      </c>
    </row>
    <row r="74" ht="18.75" customHeight="true" spans="1:9">
      <c r="A74" s="34" t="s">
        <v>88</v>
      </c>
      <c r="B74" s="12">
        <f t="shared" si="4"/>
        <v>107.23</v>
      </c>
      <c r="C74" s="12">
        <f t="shared" si="5"/>
        <v>63.05</v>
      </c>
      <c r="D74" s="54">
        <v>198</v>
      </c>
      <c r="E74" s="38">
        <v>23.76</v>
      </c>
      <c r="F74" s="38">
        <v>9.5</v>
      </c>
      <c r="G74" s="39">
        <v>83.47</v>
      </c>
      <c r="H74" s="40">
        <v>53.55</v>
      </c>
      <c r="I74" s="34"/>
    </row>
    <row r="75" ht="18.75" customHeight="true" spans="1:9">
      <c r="A75" s="34" t="s">
        <v>89</v>
      </c>
      <c r="B75" s="12">
        <f t="shared" si="4"/>
        <v>50.91</v>
      </c>
      <c r="C75" s="12">
        <f t="shared" si="5"/>
        <v>29.93</v>
      </c>
      <c r="D75" s="54">
        <v>94</v>
      </c>
      <c r="E75" s="38">
        <v>11.28</v>
      </c>
      <c r="F75" s="38">
        <v>4.51</v>
      </c>
      <c r="G75" s="39">
        <v>39.63</v>
      </c>
      <c r="H75" s="40">
        <v>25.42</v>
      </c>
      <c r="I75" s="34"/>
    </row>
    <row r="76" ht="18.75" customHeight="true" spans="1:9">
      <c r="A76" s="34" t="s">
        <v>90</v>
      </c>
      <c r="B76" s="12">
        <f t="shared" si="4"/>
        <v>190.09</v>
      </c>
      <c r="C76" s="12">
        <f t="shared" si="5"/>
        <v>111.77</v>
      </c>
      <c r="D76" s="54">
        <v>351</v>
      </c>
      <c r="E76" s="38">
        <v>42.12</v>
      </c>
      <c r="F76" s="38">
        <v>16.85</v>
      </c>
      <c r="G76" s="39">
        <v>147.97</v>
      </c>
      <c r="H76" s="40">
        <v>94.92</v>
      </c>
      <c r="I76" s="34"/>
    </row>
    <row r="77" ht="18.75" customHeight="true" spans="1:9">
      <c r="A77" s="34" t="s">
        <v>91</v>
      </c>
      <c r="B77" s="12">
        <f t="shared" si="4"/>
        <v>133.76</v>
      </c>
      <c r="C77" s="12">
        <f t="shared" si="5"/>
        <v>78.66</v>
      </c>
      <c r="D77" s="54">
        <v>247</v>
      </c>
      <c r="E77" s="38">
        <v>29.64</v>
      </c>
      <c r="F77" s="38">
        <v>11.86</v>
      </c>
      <c r="G77" s="39">
        <v>104.12</v>
      </c>
      <c r="H77" s="40">
        <v>66.8</v>
      </c>
      <c r="I77" s="34"/>
    </row>
    <row r="78" ht="21" customHeight="true" spans="1:9">
      <c r="A78" s="11" t="s">
        <v>92</v>
      </c>
      <c r="B78" s="12">
        <f t="shared" si="4"/>
        <v>465.74</v>
      </c>
      <c r="C78" s="12">
        <f t="shared" si="5"/>
        <v>273.86</v>
      </c>
      <c r="D78" s="26">
        <v>860</v>
      </c>
      <c r="E78" s="12">
        <f>SUM(E79:E82)</f>
        <v>103.2</v>
      </c>
      <c r="F78" s="12">
        <f>SUM(F79:F82)</f>
        <v>41.28</v>
      </c>
      <c r="G78" s="12">
        <f>SUM(G79:G82)</f>
        <v>362.54</v>
      </c>
      <c r="H78" s="12">
        <f>SUM(H79:H82)</f>
        <v>232.58</v>
      </c>
      <c r="I78" s="11"/>
    </row>
    <row r="79" ht="21" customHeight="true" spans="1:9">
      <c r="A79" s="55" t="s">
        <v>93</v>
      </c>
      <c r="B79" s="12">
        <f t="shared" si="4"/>
        <v>99.65</v>
      </c>
      <c r="C79" s="12">
        <f t="shared" si="5"/>
        <v>58.59</v>
      </c>
      <c r="D79" s="52">
        <v>184</v>
      </c>
      <c r="E79" s="38">
        <v>22.08</v>
      </c>
      <c r="F79" s="38">
        <v>8.83</v>
      </c>
      <c r="G79" s="39">
        <v>77.57</v>
      </c>
      <c r="H79" s="40">
        <v>49.76</v>
      </c>
      <c r="I79" s="61" t="s">
        <v>94</v>
      </c>
    </row>
    <row r="80" ht="18.75" customHeight="true" spans="1:9">
      <c r="A80" s="56"/>
      <c r="B80" s="12">
        <f t="shared" si="4"/>
        <v>8.12</v>
      </c>
      <c r="C80" s="12">
        <f t="shared" si="5"/>
        <v>4.78</v>
      </c>
      <c r="D80" s="52">
        <v>15</v>
      </c>
      <c r="E80" s="38">
        <v>1.8</v>
      </c>
      <c r="F80" s="38">
        <v>0.72</v>
      </c>
      <c r="G80" s="39">
        <v>6.32</v>
      </c>
      <c r="H80" s="40">
        <v>4.06</v>
      </c>
      <c r="I80" s="61" t="s">
        <v>95</v>
      </c>
    </row>
    <row r="81" ht="18.75" customHeight="true" spans="1:9">
      <c r="A81" s="34" t="s">
        <v>96</v>
      </c>
      <c r="B81" s="12">
        <f t="shared" si="4"/>
        <v>208.5</v>
      </c>
      <c r="C81" s="12">
        <f t="shared" si="5"/>
        <v>122.6</v>
      </c>
      <c r="D81" s="54">
        <v>385</v>
      </c>
      <c r="E81" s="38">
        <v>46.2</v>
      </c>
      <c r="F81" s="38">
        <v>18.48</v>
      </c>
      <c r="G81" s="39">
        <v>162.3</v>
      </c>
      <c r="H81" s="40">
        <v>104.12</v>
      </c>
      <c r="I81" s="45"/>
    </row>
    <row r="82" ht="18.75" customHeight="true" spans="1:9">
      <c r="A82" s="34" t="s">
        <v>97</v>
      </c>
      <c r="B82" s="12">
        <f t="shared" si="4"/>
        <v>149.47</v>
      </c>
      <c r="C82" s="12">
        <f t="shared" si="5"/>
        <v>87.89</v>
      </c>
      <c r="D82" s="54">
        <v>276</v>
      </c>
      <c r="E82" s="38">
        <v>33.12</v>
      </c>
      <c r="F82" s="38">
        <v>13.25</v>
      </c>
      <c r="G82" s="39">
        <v>116.35</v>
      </c>
      <c r="H82" s="40">
        <v>74.64</v>
      </c>
      <c r="I82" s="45"/>
    </row>
    <row r="83" ht="21" customHeight="true" spans="1:9">
      <c r="A83" s="11" t="s">
        <v>98</v>
      </c>
      <c r="B83" s="12">
        <f t="shared" si="4"/>
        <v>610.87</v>
      </c>
      <c r="C83" s="12">
        <f t="shared" si="5"/>
        <v>359.21</v>
      </c>
      <c r="D83" s="26">
        <v>1128</v>
      </c>
      <c r="E83" s="12">
        <f>SUM(E84:E89)</f>
        <v>135.36</v>
      </c>
      <c r="F83" s="12">
        <f>SUM(F84:F89)</f>
        <v>54.15</v>
      </c>
      <c r="G83" s="12">
        <f>SUM(G84:G89)</f>
        <v>475.51</v>
      </c>
      <c r="H83" s="12">
        <f>SUM(H84:H89)</f>
        <v>305.06</v>
      </c>
      <c r="I83" s="11"/>
    </row>
    <row r="84" ht="21" customHeight="true" spans="1:9">
      <c r="A84" s="51" t="s">
        <v>99</v>
      </c>
      <c r="B84" s="12">
        <f t="shared" si="4"/>
        <v>47.66</v>
      </c>
      <c r="C84" s="12">
        <f t="shared" si="5"/>
        <v>28.02</v>
      </c>
      <c r="D84" s="52">
        <v>88</v>
      </c>
      <c r="E84" s="38">
        <v>10.56</v>
      </c>
      <c r="F84" s="38">
        <v>4.22</v>
      </c>
      <c r="G84" s="39">
        <v>37.1</v>
      </c>
      <c r="H84" s="40">
        <v>23.8</v>
      </c>
      <c r="I84" s="61" t="s">
        <v>100</v>
      </c>
    </row>
    <row r="85" ht="18.75" customHeight="true" spans="1:9">
      <c r="A85" s="53"/>
      <c r="B85" s="12">
        <f t="shared" si="4"/>
        <v>83.94</v>
      </c>
      <c r="C85" s="12">
        <f t="shared" si="5"/>
        <v>49.36</v>
      </c>
      <c r="D85" s="52">
        <v>155</v>
      </c>
      <c r="E85" s="38">
        <v>18.6</v>
      </c>
      <c r="F85" s="38">
        <v>7.44</v>
      </c>
      <c r="G85" s="39">
        <v>65.34</v>
      </c>
      <c r="H85" s="40">
        <v>41.92</v>
      </c>
      <c r="I85" s="61" t="s">
        <v>101</v>
      </c>
    </row>
    <row r="86" ht="18.75" customHeight="true" spans="1:9">
      <c r="A86" s="34" t="s">
        <v>102</v>
      </c>
      <c r="B86" s="12">
        <f t="shared" si="4"/>
        <v>85.02</v>
      </c>
      <c r="C86" s="12">
        <f t="shared" si="5"/>
        <v>50</v>
      </c>
      <c r="D86" s="54">
        <v>157</v>
      </c>
      <c r="E86" s="38">
        <v>18.84</v>
      </c>
      <c r="F86" s="38">
        <v>7.54</v>
      </c>
      <c r="G86" s="39">
        <v>66.18</v>
      </c>
      <c r="H86" s="40">
        <v>42.46</v>
      </c>
      <c r="I86" s="34"/>
    </row>
    <row r="87" ht="18.75" customHeight="true" spans="1:9">
      <c r="A87" s="34" t="s">
        <v>103</v>
      </c>
      <c r="B87" s="12">
        <f t="shared" si="4"/>
        <v>82.31</v>
      </c>
      <c r="C87" s="12">
        <f t="shared" si="5"/>
        <v>48.41</v>
      </c>
      <c r="D87" s="54">
        <v>152</v>
      </c>
      <c r="E87" s="38">
        <v>18.24</v>
      </c>
      <c r="F87" s="38">
        <v>7.3</v>
      </c>
      <c r="G87" s="39">
        <v>64.07</v>
      </c>
      <c r="H87" s="40">
        <v>41.11</v>
      </c>
      <c r="I87" s="34" t="s">
        <v>104</v>
      </c>
    </row>
    <row r="88" ht="18.75" customHeight="true" spans="1:9">
      <c r="A88" s="34" t="s">
        <v>105</v>
      </c>
      <c r="B88" s="12">
        <f t="shared" si="4"/>
        <v>114.81</v>
      </c>
      <c r="C88" s="12">
        <f t="shared" si="5"/>
        <v>67.51</v>
      </c>
      <c r="D88" s="54">
        <v>212</v>
      </c>
      <c r="E88" s="38">
        <v>25.44</v>
      </c>
      <c r="F88" s="38">
        <v>10.18</v>
      </c>
      <c r="G88" s="39">
        <v>89.37</v>
      </c>
      <c r="H88" s="40">
        <v>57.33</v>
      </c>
      <c r="I88" s="45"/>
    </row>
    <row r="89" ht="18.75" customHeight="true" spans="1:9">
      <c r="A89" s="34" t="s">
        <v>106</v>
      </c>
      <c r="B89" s="12">
        <f t="shared" si="4"/>
        <v>197.13</v>
      </c>
      <c r="C89" s="12">
        <f t="shared" si="5"/>
        <v>115.91</v>
      </c>
      <c r="D89" s="54">
        <v>364</v>
      </c>
      <c r="E89" s="38">
        <v>43.68</v>
      </c>
      <c r="F89" s="38">
        <v>17.47</v>
      </c>
      <c r="G89" s="39">
        <v>153.45</v>
      </c>
      <c r="H89" s="40">
        <v>98.44</v>
      </c>
      <c r="I89" s="45"/>
    </row>
    <row r="90" ht="21" customHeight="true" spans="1:9">
      <c r="A90" s="11" t="s">
        <v>107</v>
      </c>
      <c r="B90" s="12">
        <f t="shared" si="4"/>
        <v>1595.43</v>
      </c>
      <c r="C90" s="12">
        <f t="shared" si="5"/>
        <v>938.13</v>
      </c>
      <c r="D90" s="57">
        <v>2946</v>
      </c>
      <c r="E90" s="12">
        <f>SUM(E91:E101)</f>
        <v>353.52</v>
      </c>
      <c r="F90" s="12">
        <f>SUM(F91:F101)</f>
        <v>141.41</v>
      </c>
      <c r="G90" s="12">
        <f>SUM(G91:G101)</f>
        <v>1241.91</v>
      </c>
      <c r="H90" s="12">
        <f>SUM(H91:H101)</f>
        <v>796.72</v>
      </c>
      <c r="I90" s="11"/>
    </row>
    <row r="91" ht="21" customHeight="true" spans="1:9">
      <c r="A91" s="58" t="s">
        <v>108</v>
      </c>
      <c r="B91" s="12">
        <f t="shared" si="4"/>
        <v>161.93</v>
      </c>
      <c r="C91" s="12">
        <f t="shared" si="5"/>
        <v>95.21</v>
      </c>
      <c r="D91" s="54">
        <v>299</v>
      </c>
      <c r="E91" s="38">
        <v>35.88</v>
      </c>
      <c r="F91" s="38">
        <v>14.35</v>
      </c>
      <c r="G91" s="39">
        <v>126.05</v>
      </c>
      <c r="H91" s="40">
        <v>80.86</v>
      </c>
      <c r="I91" s="34" t="s">
        <v>109</v>
      </c>
    </row>
    <row r="92" ht="18.75" customHeight="true" spans="1:9">
      <c r="A92" s="59"/>
      <c r="B92" s="12">
        <f t="shared" si="4"/>
        <v>93.14</v>
      </c>
      <c r="C92" s="12">
        <f t="shared" si="5"/>
        <v>54.78</v>
      </c>
      <c r="D92" s="54">
        <v>172</v>
      </c>
      <c r="E92" s="38">
        <v>20.64</v>
      </c>
      <c r="F92" s="38">
        <v>8.26</v>
      </c>
      <c r="G92" s="39">
        <v>72.5</v>
      </c>
      <c r="H92" s="40">
        <v>46.52</v>
      </c>
      <c r="I92" s="34" t="s">
        <v>110</v>
      </c>
    </row>
    <row r="93" ht="18.75" customHeight="true" spans="1:9">
      <c r="A93" s="34" t="s">
        <v>111</v>
      </c>
      <c r="B93" s="12">
        <f t="shared" si="4"/>
        <v>163.01</v>
      </c>
      <c r="C93" s="12">
        <f t="shared" si="5"/>
        <v>95.85</v>
      </c>
      <c r="D93" s="54">
        <v>301</v>
      </c>
      <c r="E93" s="38">
        <v>36.12</v>
      </c>
      <c r="F93" s="38">
        <v>14.45</v>
      </c>
      <c r="G93" s="39">
        <v>126.89</v>
      </c>
      <c r="H93" s="40">
        <v>81.4</v>
      </c>
      <c r="I93" s="34"/>
    </row>
    <row r="94" ht="18.75" customHeight="true" spans="1:9">
      <c r="A94" s="34" t="s">
        <v>112</v>
      </c>
      <c r="B94" s="12">
        <f t="shared" si="4"/>
        <v>176.55</v>
      </c>
      <c r="C94" s="12">
        <f t="shared" si="5"/>
        <v>103.81</v>
      </c>
      <c r="D94" s="54">
        <v>326</v>
      </c>
      <c r="E94" s="38">
        <v>39.12</v>
      </c>
      <c r="F94" s="38">
        <v>15.65</v>
      </c>
      <c r="G94" s="39">
        <v>137.43</v>
      </c>
      <c r="H94" s="40">
        <v>88.16</v>
      </c>
      <c r="I94" s="34"/>
    </row>
    <row r="95" ht="18.75" customHeight="true" spans="1:9">
      <c r="A95" s="34" t="s">
        <v>113</v>
      </c>
      <c r="B95" s="12">
        <f t="shared" si="4"/>
        <v>219.87</v>
      </c>
      <c r="C95" s="12">
        <f t="shared" si="5"/>
        <v>129.29</v>
      </c>
      <c r="D95" s="54">
        <v>406</v>
      </c>
      <c r="E95" s="38">
        <v>48.72</v>
      </c>
      <c r="F95" s="38">
        <v>19.49</v>
      </c>
      <c r="G95" s="39">
        <v>171.15</v>
      </c>
      <c r="H95" s="40">
        <v>109.8</v>
      </c>
      <c r="I95" s="34"/>
    </row>
    <row r="96" ht="18.75" customHeight="true" spans="1:9">
      <c r="A96" s="34" t="s">
        <v>114</v>
      </c>
      <c r="B96" s="12">
        <f t="shared" si="4"/>
        <v>56.86</v>
      </c>
      <c r="C96" s="12">
        <f t="shared" si="5"/>
        <v>33.44</v>
      </c>
      <c r="D96" s="54">
        <v>105</v>
      </c>
      <c r="E96" s="38">
        <v>12.6</v>
      </c>
      <c r="F96" s="38">
        <v>5.04</v>
      </c>
      <c r="G96" s="39">
        <v>44.26</v>
      </c>
      <c r="H96" s="40">
        <v>28.4</v>
      </c>
      <c r="I96" s="34" t="s">
        <v>115</v>
      </c>
    </row>
    <row r="97" ht="18.75" customHeight="true" spans="1:9">
      <c r="A97" s="34" t="s">
        <v>116</v>
      </c>
      <c r="B97" s="12">
        <f t="shared" si="4"/>
        <v>159.76</v>
      </c>
      <c r="C97" s="12">
        <f t="shared" si="5"/>
        <v>93.94</v>
      </c>
      <c r="D97" s="54">
        <v>295</v>
      </c>
      <c r="E97" s="38">
        <v>35.4</v>
      </c>
      <c r="F97" s="38">
        <v>14.16</v>
      </c>
      <c r="G97" s="39">
        <v>124.36</v>
      </c>
      <c r="H97" s="40">
        <v>79.78</v>
      </c>
      <c r="I97" s="34"/>
    </row>
    <row r="98" ht="18.75" customHeight="true" spans="1:9">
      <c r="A98" s="34" t="s">
        <v>117</v>
      </c>
      <c r="B98" s="12">
        <f t="shared" si="4"/>
        <v>113.19</v>
      </c>
      <c r="C98" s="12">
        <f t="shared" si="5"/>
        <v>66.55</v>
      </c>
      <c r="D98" s="54">
        <v>209</v>
      </c>
      <c r="E98" s="38">
        <v>25.08</v>
      </c>
      <c r="F98" s="38">
        <v>10.03</v>
      </c>
      <c r="G98" s="39">
        <v>88.11</v>
      </c>
      <c r="H98" s="40">
        <v>56.52</v>
      </c>
      <c r="I98" s="34"/>
    </row>
    <row r="99" ht="18.75" customHeight="true" spans="1:9">
      <c r="A99" s="34" t="s">
        <v>118</v>
      </c>
      <c r="B99" s="12">
        <f t="shared" si="4"/>
        <v>106.14</v>
      </c>
      <c r="C99" s="12">
        <f t="shared" si="5"/>
        <v>62.42</v>
      </c>
      <c r="D99" s="54">
        <v>196</v>
      </c>
      <c r="E99" s="38">
        <v>23.52</v>
      </c>
      <c r="F99" s="38">
        <v>9.41</v>
      </c>
      <c r="G99" s="39">
        <v>82.62</v>
      </c>
      <c r="H99" s="40">
        <v>53.01</v>
      </c>
      <c r="I99" s="34"/>
    </row>
    <row r="100" ht="18.75" customHeight="true" spans="1:9">
      <c r="A100" s="34" t="s">
        <v>119</v>
      </c>
      <c r="B100" s="12">
        <f t="shared" si="4"/>
        <v>61.74</v>
      </c>
      <c r="C100" s="12">
        <f t="shared" si="5"/>
        <v>36.3</v>
      </c>
      <c r="D100" s="54">
        <v>114</v>
      </c>
      <c r="E100" s="38">
        <v>13.68</v>
      </c>
      <c r="F100" s="38">
        <v>5.47</v>
      </c>
      <c r="G100" s="39">
        <v>48.06</v>
      </c>
      <c r="H100" s="40">
        <v>30.83</v>
      </c>
      <c r="I100" s="34"/>
    </row>
    <row r="101" ht="18.75" customHeight="true" spans="1:9">
      <c r="A101" s="34" t="s">
        <v>120</v>
      </c>
      <c r="B101" s="12">
        <f t="shared" si="4"/>
        <v>283.24</v>
      </c>
      <c r="C101" s="12">
        <f t="shared" si="5"/>
        <v>166.54</v>
      </c>
      <c r="D101" s="54">
        <v>523</v>
      </c>
      <c r="E101" s="38">
        <v>62.76</v>
      </c>
      <c r="F101" s="38">
        <v>25.1</v>
      </c>
      <c r="G101" s="39">
        <v>220.48</v>
      </c>
      <c r="H101" s="40">
        <v>141.44</v>
      </c>
      <c r="I101" s="34" t="s">
        <v>121</v>
      </c>
    </row>
    <row r="102" ht="21" customHeight="true" spans="1:9">
      <c r="A102" s="11" t="s">
        <v>122</v>
      </c>
      <c r="B102" s="12">
        <f t="shared" ref="B102:B133" si="6">E102+G102</f>
        <v>1117.76</v>
      </c>
      <c r="C102" s="12">
        <f t="shared" ref="C102:C133" si="7">F102+H102</f>
        <v>657.28</v>
      </c>
      <c r="D102" s="57">
        <v>2064</v>
      </c>
      <c r="E102" s="12">
        <f>SUM(E103:E113)</f>
        <v>247.68</v>
      </c>
      <c r="F102" s="12">
        <f>SUM(F103:F113)</f>
        <v>99.09</v>
      </c>
      <c r="G102" s="12">
        <f>SUM(G103:G113)</f>
        <v>870.08</v>
      </c>
      <c r="H102" s="12">
        <f>SUM(H103:H113)</f>
        <v>558.19</v>
      </c>
      <c r="I102" s="11"/>
    </row>
    <row r="103" ht="21" customHeight="true" spans="1:9">
      <c r="A103" s="58" t="s">
        <v>123</v>
      </c>
      <c r="B103" s="12">
        <f t="shared" si="6"/>
        <v>49.28</v>
      </c>
      <c r="C103" s="12">
        <f t="shared" si="7"/>
        <v>28.98</v>
      </c>
      <c r="D103" s="54">
        <v>91</v>
      </c>
      <c r="E103" s="38">
        <v>10.92</v>
      </c>
      <c r="F103" s="38">
        <v>4.37</v>
      </c>
      <c r="G103" s="39">
        <v>38.36</v>
      </c>
      <c r="H103" s="40">
        <v>24.61</v>
      </c>
      <c r="I103" s="34" t="s">
        <v>124</v>
      </c>
    </row>
    <row r="104" ht="18.75" customHeight="true" spans="1:9">
      <c r="A104" s="59"/>
      <c r="B104" s="12">
        <f t="shared" si="6"/>
        <v>62.82</v>
      </c>
      <c r="C104" s="12">
        <f t="shared" si="7"/>
        <v>36.94</v>
      </c>
      <c r="D104" s="54">
        <v>116</v>
      </c>
      <c r="E104" s="38">
        <v>13.92</v>
      </c>
      <c r="F104" s="38">
        <v>5.57</v>
      </c>
      <c r="G104" s="39">
        <v>48.9</v>
      </c>
      <c r="H104" s="40">
        <v>31.37</v>
      </c>
      <c r="I104" s="34" t="s">
        <v>125</v>
      </c>
    </row>
    <row r="105" ht="18.75" customHeight="true" spans="1:9">
      <c r="A105" s="25" t="s">
        <v>126</v>
      </c>
      <c r="B105" s="12">
        <f t="shared" si="6"/>
        <v>99.11</v>
      </c>
      <c r="C105" s="12">
        <f t="shared" si="7"/>
        <v>58.27</v>
      </c>
      <c r="D105" s="54">
        <v>183</v>
      </c>
      <c r="E105" s="38">
        <v>21.96</v>
      </c>
      <c r="F105" s="38">
        <v>8.78</v>
      </c>
      <c r="G105" s="39">
        <v>77.15</v>
      </c>
      <c r="H105" s="40">
        <v>49.49</v>
      </c>
      <c r="I105" s="45"/>
    </row>
    <row r="106" ht="18.75" customHeight="true" spans="1:9">
      <c r="A106" s="25" t="s">
        <v>127</v>
      </c>
      <c r="B106" s="12">
        <f t="shared" si="6"/>
        <v>187.38</v>
      </c>
      <c r="C106" s="12">
        <f t="shared" si="7"/>
        <v>110.18</v>
      </c>
      <c r="D106" s="54">
        <v>346</v>
      </c>
      <c r="E106" s="38">
        <v>41.52</v>
      </c>
      <c r="F106" s="38">
        <v>16.61</v>
      </c>
      <c r="G106" s="39">
        <v>145.86</v>
      </c>
      <c r="H106" s="40">
        <v>93.57</v>
      </c>
      <c r="I106" s="45"/>
    </row>
    <row r="107" ht="18.75" customHeight="true" spans="1:9">
      <c r="A107" s="25" t="s">
        <v>128</v>
      </c>
      <c r="B107" s="12">
        <f t="shared" si="6"/>
        <v>131.05</v>
      </c>
      <c r="C107" s="12">
        <f t="shared" si="7"/>
        <v>77.07</v>
      </c>
      <c r="D107" s="54">
        <v>242</v>
      </c>
      <c r="E107" s="38">
        <v>29.04</v>
      </c>
      <c r="F107" s="38">
        <v>11.62</v>
      </c>
      <c r="G107" s="39">
        <v>102.01</v>
      </c>
      <c r="H107" s="40">
        <v>65.45</v>
      </c>
      <c r="I107" s="45"/>
    </row>
    <row r="108" ht="18.75" customHeight="true" spans="1:9">
      <c r="A108" s="25" t="s">
        <v>129</v>
      </c>
      <c r="B108" s="12">
        <f t="shared" si="6"/>
        <v>133.22</v>
      </c>
      <c r="C108" s="12">
        <f t="shared" si="7"/>
        <v>78.34</v>
      </c>
      <c r="D108" s="54">
        <v>246</v>
      </c>
      <c r="E108" s="38">
        <v>29.52</v>
      </c>
      <c r="F108" s="38">
        <v>11.81</v>
      </c>
      <c r="G108" s="39">
        <v>103.7</v>
      </c>
      <c r="H108" s="40">
        <v>66.53</v>
      </c>
      <c r="I108" s="45"/>
    </row>
    <row r="109" ht="18.75" customHeight="true" spans="1:9">
      <c r="A109" s="25" t="s">
        <v>130</v>
      </c>
      <c r="B109" s="12">
        <f t="shared" si="6"/>
        <v>90.44</v>
      </c>
      <c r="C109" s="12">
        <f t="shared" si="7"/>
        <v>53.18</v>
      </c>
      <c r="D109" s="54">
        <v>167</v>
      </c>
      <c r="E109" s="38">
        <v>20.04</v>
      </c>
      <c r="F109" s="38">
        <v>8.02</v>
      </c>
      <c r="G109" s="39">
        <v>70.4</v>
      </c>
      <c r="H109" s="40">
        <v>45.16</v>
      </c>
      <c r="I109" s="45"/>
    </row>
    <row r="110" ht="18.75" customHeight="true" spans="1:9">
      <c r="A110" s="25" t="s">
        <v>131</v>
      </c>
      <c r="B110" s="12">
        <f t="shared" si="6"/>
        <v>108.31</v>
      </c>
      <c r="C110" s="12">
        <f t="shared" si="7"/>
        <v>63.69</v>
      </c>
      <c r="D110" s="54">
        <v>200</v>
      </c>
      <c r="E110" s="38">
        <v>24</v>
      </c>
      <c r="F110" s="38">
        <v>9.6</v>
      </c>
      <c r="G110" s="39">
        <v>84.31</v>
      </c>
      <c r="H110" s="40">
        <v>54.09</v>
      </c>
      <c r="I110" s="45"/>
    </row>
    <row r="111" ht="18.75" customHeight="true" spans="1:9">
      <c r="A111" s="25" t="s">
        <v>132</v>
      </c>
      <c r="B111" s="12">
        <f t="shared" si="6"/>
        <v>117.51</v>
      </c>
      <c r="C111" s="12">
        <f t="shared" si="7"/>
        <v>69.11</v>
      </c>
      <c r="D111" s="54">
        <v>217</v>
      </c>
      <c r="E111" s="38">
        <v>26.04</v>
      </c>
      <c r="F111" s="38">
        <v>10.42</v>
      </c>
      <c r="G111" s="39">
        <v>91.47</v>
      </c>
      <c r="H111" s="40">
        <v>58.69</v>
      </c>
      <c r="I111" s="45"/>
    </row>
    <row r="112" ht="18.75" customHeight="true" spans="1:9">
      <c r="A112" s="25" t="s">
        <v>133</v>
      </c>
      <c r="B112" s="12">
        <f t="shared" si="6"/>
        <v>55.24</v>
      </c>
      <c r="C112" s="12">
        <f t="shared" si="7"/>
        <v>32.48</v>
      </c>
      <c r="D112" s="54">
        <v>102</v>
      </c>
      <c r="E112" s="38">
        <v>12.24</v>
      </c>
      <c r="F112" s="38">
        <v>4.9</v>
      </c>
      <c r="G112" s="39">
        <v>43</v>
      </c>
      <c r="H112" s="40">
        <v>27.58</v>
      </c>
      <c r="I112" s="45"/>
    </row>
    <row r="113" ht="18.75" customHeight="true" spans="1:9">
      <c r="A113" s="25" t="s">
        <v>134</v>
      </c>
      <c r="B113" s="12">
        <f t="shared" si="6"/>
        <v>83.4</v>
      </c>
      <c r="C113" s="12">
        <f t="shared" si="7"/>
        <v>49.04</v>
      </c>
      <c r="D113" s="54">
        <v>154</v>
      </c>
      <c r="E113" s="38">
        <v>18.48</v>
      </c>
      <c r="F113" s="38">
        <v>7.39</v>
      </c>
      <c r="G113" s="39">
        <v>64.92</v>
      </c>
      <c r="H113" s="40">
        <v>41.65</v>
      </c>
      <c r="I113" s="45"/>
    </row>
    <row r="114" ht="21" customHeight="true" spans="1:9">
      <c r="A114" s="11" t="s">
        <v>135</v>
      </c>
      <c r="B114" s="12">
        <f t="shared" si="6"/>
        <v>972.64</v>
      </c>
      <c r="C114" s="12">
        <f t="shared" si="7"/>
        <v>571.92</v>
      </c>
      <c r="D114" s="57">
        <v>1796</v>
      </c>
      <c r="E114" s="12">
        <f>SUM(E115:E119)</f>
        <v>215.52</v>
      </c>
      <c r="F114" s="12">
        <f>SUM(F115:F119)</f>
        <v>86.21</v>
      </c>
      <c r="G114" s="12">
        <f>SUM(G115:G119)</f>
        <v>757.12</v>
      </c>
      <c r="H114" s="12">
        <f>SUM(H115:H119)</f>
        <v>485.71</v>
      </c>
      <c r="I114" s="11"/>
    </row>
    <row r="115" ht="27" customHeight="true" spans="1:9">
      <c r="A115" s="34" t="s">
        <v>136</v>
      </c>
      <c r="B115" s="12">
        <f t="shared" si="6"/>
        <v>85.02</v>
      </c>
      <c r="C115" s="12">
        <f t="shared" si="7"/>
        <v>50</v>
      </c>
      <c r="D115" s="54">
        <v>157</v>
      </c>
      <c r="E115" s="38">
        <v>18.84</v>
      </c>
      <c r="F115" s="38">
        <v>7.54</v>
      </c>
      <c r="G115" s="39">
        <v>66.18</v>
      </c>
      <c r="H115" s="40">
        <v>42.46</v>
      </c>
      <c r="I115" s="63" t="s">
        <v>137</v>
      </c>
    </row>
    <row r="116" ht="18.75" customHeight="true" spans="1:9">
      <c r="A116" s="34" t="s">
        <v>138</v>
      </c>
      <c r="B116" s="12">
        <f t="shared" si="6"/>
        <v>237.75</v>
      </c>
      <c r="C116" s="12">
        <f t="shared" si="7"/>
        <v>139.79</v>
      </c>
      <c r="D116" s="54">
        <v>439</v>
      </c>
      <c r="E116" s="38">
        <v>52.68</v>
      </c>
      <c r="F116" s="38">
        <v>21.07</v>
      </c>
      <c r="G116" s="39">
        <v>185.07</v>
      </c>
      <c r="H116" s="40">
        <v>118.72</v>
      </c>
      <c r="I116" s="45"/>
    </row>
    <row r="117" ht="18.75" customHeight="true" spans="1:9">
      <c r="A117" s="34" t="s">
        <v>139</v>
      </c>
      <c r="B117" s="12">
        <f t="shared" si="6"/>
        <v>49.28</v>
      </c>
      <c r="C117" s="12">
        <f t="shared" si="7"/>
        <v>28.98</v>
      </c>
      <c r="D117" s="54">
        <v>91</v>
      </c>
      <c r="E117" s="38">
        <v>10.92</v>
      </c>
      <c r="F117" s="38">
        <v>4.37</v>
      </c>
      <c r="G117" s="39">
        <v>38.36</v>
      </c>
      <c r="H117" s="40">
        <v>24.61</v>
      </c>
      <c r="I117" s="45"/>
    </row>
    <row r="118" ht="18.75" customHeight="true" spans="1:9">
      <c r="A118" s="34" t="s">
        <v>140</v>
      </c>
      <c r="B118" s="12">
        <f t="shared" si="6"/>
        <v>258.87</v>
      </c>
      <c r="C118" s="12">
        <f t="shared" si="7"/>
        <v>152.21</v>
      </c>
      <c r="D118" s="54">
        <v>478</v>
      </c>
      <c r="E118" s="38">
        <v>57.36</v>
      </c>
      <c r="F118" s="38">
        <v>22.94</v>
      </c>
      <c r="G118" s="39">
        <v>201.51</v>
      </c>
      <c r="H118" s="40">
        <v>129.27</v>
      </c>
      <c r="I118" s="45"/>
    </row>
    <row r="119" ht="18.75" customHeight="true" spans="1:9">
      <c r="A119" s="34" t="s">
        <v>141</v>
      </c>
      <c r="B119" s="12">
        <f t="shared" si="6"/>
        <v>341.72</v>
      </c>
      <c r="C119" s="12">
        <f t="shared" si="7"/>
        <v>200.94</v>
      </c>
      <c r="D119" s="54">
        <v>631</v>
      </c>
      <c r="E119" s="38">
        <v>75.72</v>
      </c>
      <c r="F119" s="38">
        <v>30.29</v>
      </c>
      <c r="G119" s="39">
        <v>266</v>
      </c>
      <c r="H119" s="40">
        <v>170.65</v>
      </c>
      <c r="I119" s="45"/>
    </row>
    <row r="120" ht="21" customHeight="true" spans="1:9">
      <c r="A120" s="11" t="s">
        <v>142</v>
      </c>
      <c r="B120" s="12">
        <f t="shared" si="6"/>
        <v>1329.52</v>
      </c>
      <c r="C120" s="12">
        <f t="shared" si="7"/>
        <v>781.78</v>
      </c>
      <c r="D120" s="57">
        <v>2455</v>
      </c>
      <c r="E120" s="12">
        <f>SUM(E121:E133)</f>
        <v>294.6</v>
      </c>
      <c r="F120" s="12">
        <f>SUM(F121:F133)</f>
        <v>117.85</v>
      </c>
      <c r="G120" s="12">
        <f>SUM(G121:G133)</f>
        <v>1034.92</v>
      </c>
      <c r="H120" s="12">
        <f>SUM(H121:H133)</f>
        <v>663.93</v>
      </c>
      <c r="I120" s="11"/>
    </row>
    <row r="121" ht="18.75" customHeight="true" spans="1:9">
      <c r="A121" s="34" t="s">
        <v>143</v>
      </c>
      <c r="B121" s="12">
        <f t="shared" si="6"/>
        <v>33.57</v>
      </c>
      <c r="C121" s="12">
        <f t="shared" si="7"/>
        <v>19.75</v>
      </c>
      <c r="D121" s="54">
        <v>62</v>
      </c>
      <c r="E121" s="38">
        <v>7.44</v>
      </c>
      <c r="F121" s="38">
        <v>2.98</v>
      </c>
      <c r="G121" s="39">
        <v>26.13</v>
      </c>
      <c r="H121" s="40">
        <v>16.77</v>
      </c>
      <c r="I121" s="47" t="s">
        <v>144</v>
      </c>
    </row>
    <row r="122" ht="18.75" customHeight="true" spans="1:9">
      <c r="A122" s="60" t="s">
        <v>145</v>
      </c>
      <c r="B122" s="12">
        <f t="shared" si="6"/>
        <v>199.84</v>
      </c>
      <c r="C122" s="12">
        <f t="shared" si="7"/>
        <v>117.5</v>
      </c>
      <c r="D122" s="54">
        <v>369</v>
      </c>
      <c r="E122" s="38">
        <v>44.28</v>
      </c>
      <c r="F122" s="38">
        <v>17.71</v>
      </c>
      <c r="G122" s="39">
        <v>155.56</v>
      </c>
      <c r="H122" s="40">
        <v>99.79</v>
      </c>
      <c r="I122" s="45"/>
    </row>
    <row r="123" ht="18.75" customHeight="true" spans="1:9">
      <c r="A123" s="60" t="s">
        <v>146</v>
      </c>
      <c r="B123" s="12">
        <f t="shared" si="6"/>
        <v>147.3</v>
      </c>
      <c r="C123" s="12">
        <f t="shared" si="7"/>
        <v>86.62</v>
      </c>
      <c r="D123" s="54">
        <v>272</v>
      </c>
      <c r="E123" s="38">
        <v>32.64</v>
      </c>
      <c r="F123" s="38">
        <v>13.06</v>
      </c>
      <c r="G123" s="39">
        <v>114.66</v>
      </c>
      <c r="H123" s="40">
        <v>73.56</v>
      </c>
      <c r="I123" s="45"/>
    </row>
    <row r="124" ht="18.75" customHeight="true" spans="1:9">
      <c r="A124" s="60" t="s">
        <v>147</v>
      </c>
      <c r="B124" s="12">
        <f t="shared" si="6"/>
        <v>201.46</v>
      </c>
      <c r="C124" s="12">
        <f t="shared" si="7"/>
        <v>118.46</v>
      </c>
      <c r="D124" s="54">
        <v>372</v>
      </c>
      <c r="E124" s="38">
        <v>44.64</v>
      </c>
      <c r="F124" s="38">
        <v>17.86</v>
      </c>
      <c r="G124" s="39">
        <v>156.82</v>
      </c>
      <c r="H124" s="40">
        <v>100.6</v>
      </c>
      <c r="I124" s="45"/>
    </row>
    <row r="125" ht="18.75" customHeight="true" spans="1:9">
      <c r="A125" s="30" t="s">
        <v>148</v>
      </c>
      <c r="B125" s="12">
        <f t="shared" si="6"/>
        <v>108.85</v>
      </c>
      <c r="C125" s="12">
        <f t="shared" si="7"/>
        <v>64.01</v>
      </c>
      <c r="D125" s="54">
        <v>201</v>
      </c>
      <c r="E125" s="38">
        <v>24.12</v>
      </c>
      <c r="F125" s="38">
        <v>9.65</v>
      </c>
      <c r="G125" s="39">
        <v>84.73</v>
      </c>
      <c r="H125" s="40">
        <v>54.36</v>
      </c>
      <c r="I125" s="45"/>
    </row>
    <row r="126" ht="18.75" customHeight="true" spans="1:9">
      <c r="A126" s="30" t="s">
        <v>149</v>
      </c>
      <c r="B126" s="12">
        <f t="shared" si="6"/>
        <v>74.19</v>
      </c>
      <c r="C126" s="12">
        <f t="shared" si="7"/>
        <v>43.63</v>
      </c>
      <c r="D126" s="54">
        <v>137</v>
      </c>
      <c r="E126" s="38">
        <v>16.44</v>
      </c>
      <c r="F126" s="38">
        <v>6.58</v>
      </c>
      <c r="G126" s="39">
        <v>57.75</v>
      </c>
      <c r="H126" s="40">
        <v>37.05</v>
      </c>
      <c r="I126" s="45"/>
    </row>
    <row r="127" ht="18.75" customHeight="true" spans="1:9">
      <c r="A127" s="30" t="s">
        <v>150</v>
      </c>
      <c r="B127" s="12">
        <f t="shared" si="6"/>
        <v>107.23</v>
      </c>
      <c r="C127" s="12">
        <f t="shared" si="7"/>
        <v>63.05</v>
      </c>
      <c r="D127" s="54">
        <v>198</v>
      </c>
      <c r="E127" s="38">
        <v>23.76</v>
      </c>
      <c r="F127" s="38">
        <v>9.5</v>
      </c>
      <c r="G127" s="39">
        <v>83.47</v>
      </c>
      <c r="H127" s="40">
        <v>53.55</v>
      </c>
      <c r="I127" s="45"/>
    </row>
    <row r="128" ht="18.75" customHeight="true" spans="1:9">
      <c r="A128" s="60" t="s">
        <v>151</v>
      </c>
      <c r="B128" s="12">
        <f t="shared" si="6"/>
        <v>70.4</v>
      </c>
      <c r="C128" s="12">
        <f t="shared" si="7"/>
        <v>41.4</v>
      </c>
      <c r="D128" s="54">
        <v>130</v>
      </c>
      <c r="E128" s="38">
        <v>15.6</v>
      </c>
      <c r="F128" s="38">
        <v>6.24</v>
      </c>
      <c r="G128" s="39">
        <v>54.8</v>
      </c>
      <c r="H128" s="40">
        <v>35.16</v>
      </c>
      <c r="I128" s="45"/>
    </row>
    <row r="129" ht="18.75" customHeight="true" spans="1:9">
      <c r="A129" s="60" t="s">
        <v>152</v>
      </c>
      <c r="B129" s="12">
        <f t="shared" si="6"/>
        <v>105.06</v>
      </c>
      <c r="C129" s="12">
        <f t="shared" si="7"/>
        <v>61.78</v>
      </c>
      <c r="D129" s="54">
        <v>194</v>
      </c>
      <c r="E129" s="38">
        <v>23.28</v>
      </c>
      <c r="F129" s="38">
        <v>9.31</v>
      </c>
      <c r="G129" s="39">
        <v>81.78</v>
      </c>
      <c r="H129" s="40">
        <v>52.47</v>
      </c>
      <c r="I129" s="45"/>
    </row>
    <row r="130" ht="18.75" customHeight="true" spans="1:9">
      <c r="A130" s="60" t="s">
        <v>153</v>
      </c>
      <c r="B130" s="12">
        <f t="shared" si="6"/>
        <v>7.59</v>
      </c>
      <c r="C130" s="12">
        <f t="shared" si="7"/>
        <v>4.45</v>
      </c>
      <c r="D130" s="54">
        <v>14</v>
      </c>
      <c r="E130" s="38">
        <v>1.68</v>
      </c>
      <c r="F130" s="38">
        <v>0.67</v>
      </c>
      <c r="G130" s="39">
        <v>5.91</v>
      </c>
      <c r="H130" s="40">
        <v>3.78</v>
      </c>
      <c r="I130" s="45"/>
    </row>
    <row r="131" ht="18.75" customHeight="true" spans="1:9">
      <c r="A131" s="60" t="s">
        <v>154</v>
      </c>
      <c r="B131" s="12">
        <f t="shared" si="6"/>
        <v>124.56</v>
      </c>
      <c r="C131" s="12">
        <f t="shared" si="7"/>
        <v>73.24</v>
      </c>
      <c r="D131" s="54">
        <v>230</v>
      </c>
      <c r="E131" s="38">
        <v>27.6</v>
      </c>
      <c r="F131" s="38">
        <v>11.04</v>
      </c>
      <c r="G131" s="39">
        <v>96.96</v>
      </c>
      <c r="H131" s="40">
        <v>62.2</v>
      </c>
      <c r="I131" s="45"/>
    </row>
    <row r="132" ht="18.75" customHeight="true" spans="1:9">
      <c r="A132" s="30" t="s">
        <v>155</v>
      </c>
      <c r="B132" s="12">
        <f t="shared" si="6"/>
        <v>67.16</v>
      </c>
      <c r="C132" s="12">
        <f t="shared" si="7"/>
        <v>39.48</v>
      </c>
      <c r="D132" s="54">
        <v>124</v>
      </c>
      <c r="E132" s="38">
        <v>14.88</v>
      </c>
      <c r="F132" s="38">
        <v>5.95</v>
      </c>
      <c r="G132" s="39">
        <v>52.28</v>
      </c>
      <c r="H132" s="40">
        <v>33.53</v>
      </c>
      <c r="I132" s="45"/>
    </row>
    <row r="133" ht="18.75" customHeight="true" spans="1:9">
      <c r="A133" s="30" t="s">
        <v>156</v>
      </c>
      <c r="B133" s="12">
        <f t="shared" si="6"/>
        <v>82.31</v>
      </c>
      <c r="C133" s="12">
        <f t="shared" si="7"/>
        <v>48.41</v>
      </c>
      <c r="D133" s="54">
        <v>152</v>
      </c>
      <c r="E133" s="38">
        <v>18.24</v>
      </c>
      <c r="F133" s="38">
        <v>7.3</v>
      </c>
      <c r="G133" s="39">
        <v>64.07</v>
      </c>
      <c r="H133" s="40">
        <v>41.11</v>
      </c>
      <c r="I133" s="45"/>
    </row>
    <row r="134" ht="21.75" customHeight="true" spans="1:9">
      <c r="A134" s="64" t="s">
        <v>157</v>
      </c>
      <c r="B134" s="12">
        <f t="shared" ref="B134:B142" si="8">E134+G134</f>
        <v>751.71</v>
      </c>
      <c r="C134" s="12">
        <f t="shared" ref="C134:C142" si="9">F134+H134</f>
        <v>497.09</v>
      </c>
      <c r="D134" s="65">
        <v>1561</v>
      </c>
      <c r="E134" s="12">
        <f>SUM(E135:E142)</f>
        <v>299.71</v>
      </c>
      <c r="F134" s="12">
        <f>SUM(F135:F142)</f>
        <v>74.93</v>
      </c>
      <c r="G134" s="12">
        <f>SUM(G135:G142)</f>
        <v>452</v>
      </c>
      <c r="H134" s="12">
        <f>SUM(H135:H142)</f>
        <v>422.16</v>
      </c>
      <c r="I134" s="11"/>
    </row>
    <row r="135" ht="21.75" customHeight="true" spans="1:9">
      <c r="A135" s="66" t="s">
        <v>158</v>
      </c>
      <c r="B135" s="12">
        <f t="shared" si="8"/>
        <v>52.97</v>
      </c>
      <c r="C135" s="12">
        <f t="shared" si="9"/>
        <v>35.03</v>
      </c>
      <c r="D135" s="54">
        <v>110</v>
      </c>
      <c r="E135" s="38">
        <v>21.12</v>
      </c>
      <c r="F135" s="38">
        <v>5.28</v>
      </c>
      <c r="G135" s="39">
        <v>31.85</v>
      </c>
      <c r="H135" s="40">
        <v>29.75</v>
      </c>
      <c r="I135" s="69" t="s">
        <v>159</v>
      </c>
    </row>
    <row r="136" ht="20.25" customHeight="true" spans="1:9">
      <c r="A136" s="67"/>
      <c r="B136" s="12">
        <f t="shared" si="8"/>
        <v>63.08</v>
      </c>
      <c r="C136" s="12">
        <f t="shared" si="9"/>
        <v>41.72</v>
      </c>
      <c r="D136" s="54">
        <v>131</v>
      </c>
      <c r="E136" s="38">
        <v>25.15</v>
      </c>
      <c r="F136" s="38">
        <v>6.29</v>
      </c>
      <c r="G136" s="39">
        <v>37.93</v>
      </c>
      <c r="H136" s="40">
        <v>35.43</v>
      </c>
      <c r="I136" s="69" t="s">
        <v>160</v>
      </c>
    </row>
    <row r="137" ht="20.25" customHeight="true" spans="1:9">
      <c r="A137" s="67"/>
      <c r="B137" s="12">
        <f t="shared" si="8"/>
        <v>123.28</v>
      </c>
      <c r="C137" s="12">
        <f t="shared" si="9"/>
        <v>81.52</v>
      </c>
      <c r="D137" s="54">
        <v>256</v>
      </c>
      <c r="E137" s="38">
        <v>49.15</v>
      </c>
      <c r="F137" s="38">
        <v>12.29</v>
      </c>
      <c r="G137" s="39">
        <v>74.13</v>
      </c>
      <c r="H137" s="40">
        <v>69.23</v>
      </c>
      <c r="I137" s="69" t="s">
        <v>161</v>
      </c>
    </row>
    <row r="138" ht="20.25" customHeight="true" spans="1:9">
      <c r="A138" s="67"/>
      <c r="B138" s="12">
        <f t="shared" si="8"/>
        <v>104.5</v>
      </c>
      <c r="C138" s="12">
        <f t="shared" si="9"/>
        <v>69.1</v>
      </c>
      <c r="D138" s="54">
        <v>217</v>
      </c>
      <c r="E138" s="38">
        <v>41.66</v>
      </c>
      <c r="F138" s="38">
        <v>10.42</v>
      </c>
      <c r="G138" s="39">
        <v>62.84</v>
      </c>
      <c r="H138" s="40">
        <v>58.68</v>
      </c>
      <c r="I138" s="69" t="s">
        <v>162</v>
      </c>
    </row>
    <row r="139" ht="20.25" customHeight="true" spans="1:9">
      <c r="A139" s="67"/>
      <c r="B139" s="12">
        <f t="shared" si="8"/>
        <v>76.57</v>
      </c>
      <c r="C139" s="12">
        <f t="shared" si="9"/>
        <v>50.63</v>
      </c>
      <c r="D139" s="54">
        <v>159</v>
      </c>
      <c r="E139" s="38">
        <v>30.53</v>
      </c>
      <c r="F139" s="38">
        <v>7.63</v>
      </c>
      <c r="G139" s="39">
        <v>46.04</v>
      </c>
      <c r="H139" s="40">
        <v>43</v>
      </c>
      <c r="I139" s="69" t="s">
        <v>163</v>
      </c>
    </row>
    <row r="140" ht="20.25" customHeight="true" spans="1:9">
      <c r="A140" s="67"/>
      <c r="B140" s="12">
        <f t="shared" si="8"/>
        <v>49.6</v>
      </c>
      <c r="C140" s="12">
        <f t="shared" si="9"/>
        <v>32.8</v>
      </c>
      <c r="D140" s="54">
        <v>103</v>
      </c>
      <c r="E140" s="38">
        <v>19.78</v>
      </c>
      <c r="F140" s="38">
        <v>4.94</v>
      </c>
      <c r="G140" s="39">
        <v>29.82</v>
      </c>
      <c r="H140" s="40">
        <v>27.86</v>
      </c>
      <c r="I140" s="69" t="s">
        <v>164</v>
      </c>
    </row>
    <row r="141" ht="20.25" customHeight="true" spans="1:9">
      <c r="A141" s="67"/>
      <c r="B141" s="12">
        <f t="shared" si="8"/>
        <v>127.61</v>
      </c>
      <c r="C141" s="12">
        <f t="shared" si="9"/>
        <v>84.39</v>
      </c>
      <c r="D141" s="54">
        <v>265</v>
      </c>
      <c r="E141" s="38">
        <v>50.88</v>
      </c>
      <c r="F141" s="38">
        <v>12.72</v>
      </c>
      <c r="G141" s="39">
        <v>76.73</v>
      </c>
      <c r="H141" s="40">
        <v>71.67</v>
      </c>
      <c r="I141" s="69" t="s">
        <v>165</v>
      </c>
    </row>
    <row r="142" ht="20.25" customHeight="true" spans="1:9">
      <c r="A142" s="68"/>
      <c r="B142" s="12">
        <f t="shared" si="8"/>
        <v>154.1</v>
      </c>
      <c r="C142" s="12">
        <f t="shared" si="9"/>
        <v>101.9</v>
      </c>
      <c r="D142" s="54">
        <v>320</v>
      </c>
      <c r="E142" s="38">
        <v>61.44</v>
      </c>
      <c r="F142" s="38">
        <v>15.36</v>
      </c>
      <c r="G142" s="39">
        <v>92.66</v>
      </c>
      <c r="H142" s="40">
        <v>86.54</v>
      </c>
      <c r="I142" s="69" t="s">
        <v>166</v>
      </c>
    </row>
  </sheetData>
  <mergeCells count="19">
    <mergeCell ref="A2:I2"/>
    <mergeCell ref="B3:C3"/>
    <mergeCell ref="E3:F3"/>
    <mergeCell ref="G3:H3"/>
    <mergeCell ref="A3:A4"/>
    <mergeCell ref="A7:A13"/>
    <mergeCell ref="A17:A20"/>
    <mergeCell ref="A27:A28"/>
    <mergeCell ref="A33:A37"/>
    <mergeCell ref="A46:A48"/>
    <mergeCell ref="A59:A61"/>
    <mergeCell ref="A69:A70"/>
    <mergeCell ref="A79:A80"/>
    <mergeCell ref="A84:A85"/>
    <mergeCell ref="A91:A92"/>
    <mergeCell ref="A103:A104"/>
    <mergeCell ref="A135:A142"/>
    <mergeCell ref="D3:D4"/>
    <mergeCell ref="I3:I4"/>
  </mergeCells>
  <printOptions horizontalCentered="true"/>
  <pageMargins left="0.708333333333333" right="0.708333333333333" top="0.550694444444444" bottom="0.550694444444444" header="0.314583333333333" footer="0.314583333333333"/>
  <pageSetup paperSize="9" fitToHeight="0" orientation="landscape" verticalDpi="300"/>
  <headerFooter>
    <oddFooter>&amp;C第 &amp;P 页</oddFooter>
  </headerFooter>
  <rowBreaks count="6" manualBreakCount="6">
    <brk id="25" max="8" man="1"/>
    <brk id="44" max="8" man="1"/>
    <brk id="89" max="8" man="1"/>
    <brk id="113" max="8" man="1"/>
    <brk id="133" max="8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2006-09-16T19:21:00Z</dcterms:created>
  <cp:lastPrinted>2021-12-31T15:13:00Z</cp:lastPrinted>
  <dcterms:modified xsi:type="dcterms:W3CDTF">2022-04-20T12:21:30Z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