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firstSheet="26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部门支出总表!$A$1:$L$13</definedName>
    <definedName name="_xlnm.Print_Area" localSheetId="3">'部门支出总表(分类)'!$A$1:$R$14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'基本-工资福利'!$A$1:$V$11</definedName>
    <definedName name="_xlnm.Print_Area" localSheetId="6">'基本-工资福利（政府预算）'!$A$1:$M$11</definedName>
    <definedName name="_xlnm.Print_Area" localSheetId="7">'基本-商品和服务支出'!$A$1:$AF$9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'绩效目标-附表'!$A$1:$E$10</definedName>
    <definedName name="_xlnm.Print_Area" localSheetId="28">绩效目标整体申报!$A$1:$V$6</definedName>
    <definedName name="_xlnm.Print_Area" localSheetId="24">经费拨款!$A$1:$Q$12</definedName>
    <definedName name="_xlnm.Print_Area" localSheetId="25">'经费拨款（政府预算）'!$A$1:$Q$12</definedName>
    <definedName name="_xlnm.Print_Area" localSheetId="27">三公!$A$1:$G$8</definedName>
    <definedName name="_xlnm.Print_Area" localSheetId="29">项目绩效目标申报表!$A$1:$BA$14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'一般-工资福利'!$A$1:$V$11</definedName>
    <definedName name="_xlnm.Print_Area" localSheetId="15">'一般-工资福利（政府预算）'!$A$1:$M$11</definedName>
    <definedName name="_xlnm.Print_Area" localSheetId="16">'一般-商品和服务支出'!$A$1:$AF$11</definedName>
    <definedName name="_xlnm.Print_Area" localSheetId="17">'一般-商品和服务支出（政府预算）'!$A$1:$S$11</definedName>
    <definedName name="_xlnm.Print_Area" localSheetId="13">一般预算基本支出表!$A$1:$I$12</definedName>
    <definedName name="_xlnm.Print_Area" localSheetId="12">一般预算支出表的!$A$1:$S$14</definedName>
    <definedName name="_xlnm.Print_Area" localSheetId="4">'支出分类（政府预算）'!$A$1:$T$14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专项!$A$1:$I$10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<sst xmlns="http://schemas.openxmlformats.org/spreadsheetml/2006/main" count="1785" uniqueCount="395">
  <si>
    <t>2021年部门预算收支总表</t>
  </si>
  <si>
    <t>填报单位：临湘市市场建设服务中心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</si>
  <si>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</si>
  <si>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</si>
  <si>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</si>
  <si>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</si>
  <si>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</si>
  <si>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</si>
  <si>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</si>
  <si>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</si>
  <si>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</si>
  <si>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</si>
  <si>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>0.00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</si>
  <si>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</si>
  <si>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</si>
  <si>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</si>
  <si>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</si>
  <si>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</si>
  <si>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</si>
  <si>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</si>
  <si>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</si>
  <si>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</si>
  <si>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</si>
  <si>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</si>
  <si>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</si>
  <si>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</si>
  <si>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</si>
  <si>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</si>
  <si>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</si>
  <si>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</si>
  <si>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</si>
  <si>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</si>
  <si>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</si>
  <si>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</si>
  <si>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</si>
  <si>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</si>
  <si>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</si>
  <si>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</si>
  <si>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</si>
  <si>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</si>
  <si>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</si>
  <si>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</si>
  <si>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</si>
  <si>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</si>
  <si>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</si>
  <si>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</si>
  <si>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</si>
  <si>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</si>
  <si>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</si>
  <si>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</si>
  <si>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</si>
  <si>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</si>
  <si>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</si>
  <si>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</si>
  <si>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</si>
  <si>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</si>
  <si>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</si>
  <si>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</si>
  <si>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</si>
  <si>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</si>
  <si>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</si>
  <si>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单位名称：临湘市市场建设服务中心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</si>
  <si>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</si>
  <si>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</si>
  <si>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</si>
  <si>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</si>
  <si>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</si>
  <si>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</si>
  <si>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</si>
  <si>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</si>
  <si>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临湘市商务粮食局</t>
  </si>
  <si>
    <t>801006</t>
  </si>
  <si>
    <t xml:space="preserve">  临湘市市场建设服务中心</t>
  </si>
  <si>
    <t>部门支出总体情况表</t>
  </si>
  <si>
    <t>单位名称临湘市市场建设服务中心</t>
  </si>
  <si>
    <t>功能科目</t>
  </si>
  <si>
    <t>类</t>
  </si>
  <si>
    <t>款</t>
  </si>
  <si>
    <t>项</t>
  </si>
  <si>
    <t>科目名称</t>
  </si>
  <si>
    <t>201</t>
  </si>
  <si>
    <t>一般公共服务支出</t>
  </si>
  <si>
    <t xml:space="preserve">  201</t>
  </si>
  <si>
    <t>13</t>
  </si>
  <si>
    <t>商贸事务</t>
  </si>
  <si>
    <t xml:space="preserve">    201</t>
  </si>
  <si>
    <t xml:space="preserve">  13</t>
  </si>
  <si>
    <t>99</t>
  </si>
  <si>
    <t>其他商贸事务支出</t>
  </si>
  <si>
    <t>37</t>
  </si>
  <si>
    <t>网信事务</t>
  </si>
  <si>
    <t xml:space="preserve">  37</t>
  </si>
  <si>
    <t>其他网信事务支出</t>
  </si>
  <si>
    <t>38</t>
  </si>
  <si>
    <t>市场监督管理事务</t>
  </si>
  <si>
    <t xml:space="preserve">  38</t>
  </si>
  <si>
    <t>16</t>
  </si>
  <si>
    <t>食品安全监管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</si>
  <si>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</si>
  <si>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</si>
  <si>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</si>
  <si>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</si>
  <si>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</si>
  <si>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</si>
  <si>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</si>
  <si>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</si>
  <si>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</si>
  <si>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</si>
  <si>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</si>
  <si>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</si>
  <si>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</si>
  <si>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</si>
  <si>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</si>
  <si>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</si>
  <si>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</si>
  <si>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</si>
  <si>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</si>
  <si>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</si>
  <si>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</si>
  <si>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</si>
  <si>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</si>
  <si>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</si>
  <si>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</si>
  <si>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</si>
  <si>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</si>
  <si>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</si>
  <si>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</si>
  <si>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</si>
  <si>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</si>
  <si>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</si>
  <si>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</si>
  <si>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</si>
  <si>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</si>
  <si>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</si>
  <si>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</si>
  <si>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</si>
  <si>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</si>
  <si>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</si>
  <si>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</si>
  <si>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住房公积金</t>
  </si>
  <si>
    <t>公务员医疗补助缴费</t>
  </si>
  <si>
    <t>伙食补助费</t>
  </si>
  <si>
    <t xml:space="preserve">    其他商贸事务支出</t>
  </si>
  <si>
    <t xml:space="preserve">    其他网信事务支出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</si>
  <si>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</si>
  <si>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</si>
  <si>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</si>
  <si>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</si>
  <si>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</si>
  <si>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</si>
  <si>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</si>
  <si>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</si>
  <si>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</si>
  <si>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</si>
  <si>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</si>
  <si>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</si>
  <si>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</si>
  <si>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</si>
  <si>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</si>
  <si>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</si>
  <si>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</si>
  <si>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</si>
  <si>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</si>
  <si>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</si>
  <si>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</si>
  <si>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</si>
  <si>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</si>
  <si>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</si>
  <si>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</si>
  <si>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</si>
  <si>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</si>
  <si>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</si>
  <si>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</si>
  <si>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</si>
  <si>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</si>
  <si>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</si>
  <si>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</si>
  <si>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</si>
  <si>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</si>
  <si>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</si>
  <si>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</si>
  <si>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</si>
  <si>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</si>
  <si>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</si>
  <si>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</si>
  <si>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</si>
  <si>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</si>
  <si>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</si>
  <si>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</si>
  <si>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</si>
  <si>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</si>
  <si>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</si>
  <si>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201</t>
  </si>
  <si>
    <t xml:space="preserve">    13</t>
  </si>
  <si>
    <t xml:space="preserve">  99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</si>
  <si>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</si>
  <si>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</si>
  <si>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</si>
  <si>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</si>
  <si>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</si>
  <si>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</si>
  <si>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</si>
  <si>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</si>
  <si>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</si>
  <si>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</si>
  <si>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</si>
  <si>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</si>
  <si>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</si>
  <si>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</si>
  <si>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</si>
  <si>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</si>
  <si>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</si>
  <si>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</si>
  <si>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</si>
  <si>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</si>
  <si>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</si>
  <si>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</si>
  <si>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</si>
  <si>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r>
      <rPr>
        <b/>
        <sz val="10"/>
        <color indexed="8"/>
        <rFont val="宋体"/>
        <charset val="134"/>
      </rPr>
      <t>0</t>
    </r>
    <r>
      <rPr>
        <b/>
        <sz val="10"/>
        <color indexed="8"/>
        <rFont val="宋体"/>
        <charset val="134"/>
      </rPr>
      <t>.00</t>
    </r>
  </si>
  <si>
    <t>政府性基金预算支出情况表(按政府预算经济分类)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</si>
  <si>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.00</t>
    </r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</si>
  <si>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</si>
  <si>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</si>
  <si>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</si>
  <si>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</si>
  <si>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</si>
  <si>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</si>
  <si>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</si>
  <si>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征收成本</t>
  </si>
  <si>
    <t xml:space="preserve">  食品安全监督抽样和检验经费</t>
  </si>
  <si>
    <t>市场安全隐患改造经费</t>
  </si>
  <si>
    <t>财贸学校遗留专项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</si>
  <si>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</si>
  <si>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</si>
  <si>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</si>
  <si>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</si>
  <si>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</si>
  <si>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</si>
  <si>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</si>
  <si>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</si>
  <si>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</si>
  <si>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</si>
  <si>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</si>
  <si>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</si>
  <si>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</si>
  <si>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</si>
  <si>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</si>
  <si>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</si>
  <si>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</si>
  <si>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</si>
  <si>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</si>
  <si>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</si>
  <si>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</si>
  <si>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</si>
  <si>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</si>
  <si>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</si>
  <si>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</si>
  <si>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</si>
  <si>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</si>
  <si>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</si>
  <si>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临湘市市场建设服务中心</t>
  </si>
  <si>
    <t>刘艳</t>
  </si>
  <si>
    <t>3766186</t>
  </si>
  <si>
    <t>为市场建设提供管理保障。负责贯彻落实市委、市政府有关市场建设管理的政策组织、落实市场网点的建设规划、协同相关职能部门对城区街道、路面的游摊、散贩进行整治和规范。</t>
  </si>
  <si>
    <t>1、加强单位职能建设，提高单位履职水平和能力；2、加强预决算公开力度，严控三公经费；3、合理高效利用资金，使资金广泛服务于全市社会经济发展。</t>
  </si>
  <si>
    <t>无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</si>
  <si>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</si>
  <si>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</si>
  <si>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</si>
  <si>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</si>
  <si>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</si>
  <si>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</si>
  <si>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</si>
  <si>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</si>
  <si>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</si>
  <si>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</si>
  <si>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</si>
  <si>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</si>
  <si>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</si>
  <si>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</si>
  <si>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</si>
  <si>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</si>
  <si>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</si>
  <si>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</si>
  <si>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</si>
  <si>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</si>
  <si>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</si>
  <si>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</si>
  <si>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</si>
  <si>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</si>
  <si>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</si>
  <si>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</si>
  <si>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</si>
  <si>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</si>
  <si>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</si>
  <si>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</si>
  <si>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</si>
  <si>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</si>
  <si>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</si>
  <si>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</si>
  <si>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</si>
  <si>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</si>
  <si>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</si>
  <si>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</si>
  <si>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</si>
  <si>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</si>
  <si>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</si>
  <si>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</si>
  <si>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</si>
  <si>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</si>
  <si>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</si>
  <si>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</si>
  <si>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</si>
  <si>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</si>
  <si>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</si>
  <si>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</si>
  <si>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</si>
  <si>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</si>
  <si>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</si>
  <si>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</si>
  <si>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</si>
  <si>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</si>
  <si>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</si>
  <si>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</si>
  <si>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</si>
  <si>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</si>
  <si>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</si>
  <si>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</si>
  <si>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</si>
  <si>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</si>
  <si>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</si>
  <si>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</si>
  <si>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</si>
  <si>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</si>
  <si>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</si>
  <si>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.00</t>
    </r>
  </si>
  <si>
    <t>外经股</t>
  </si>
  <si>
    <t>2021年1月-12月</t>
  </si>
  <si>
    <t>延续项目</t>
  </si>
  <si>
    <t>其他专项类</t>
  </si>
  <si>
    <t>余壬子</t>
  </si>
  <si>
    <t>13974016936</t>
  </si>
  <si>
    <t>纳入部门预算的非税收入用于支付市场各项税费等征收成本</t>
  </si>
  <si>
    <t>业务工作需要</t>
  </si>
  <si>
    <t>2021年纳入预算管理的非税收入</t>
  </si>
  <si>
    <t>纳入预算管理的非税收入</t>
  </si>
  <si>
    <t>严格按预算执行</t>
  </si>
  <si>
    <t>取得较好成效</t>
  </si>
  <si>
    <t>100%</t>
  </si>
  <si>
    <t>按时间节点完成</t>
  </si>
  <si>
    <t>用于支付市场各项税费等征收成本</t>
  </si>
  <si>
    <t>保证市场正常运转</t>
  </si>
  <si>
    <t>≧90%</t>
  </si>
  <si>
    <t>重点单位安全和谐稳定。</t>
  </si>
  <si>
    <t>90%的满意率</t>
  </si>
  <si>
    <t>≧100%</t>
  </si>
  <si>
    <t>市场正常运转，给市民带来便利。</t>
  </si>
  <si>
    <t>满意度达到90以上。</t>
  </si>
  <si>
    <t>曾凡胜</t>
  </si>
  <si>
    <t>13974087788</t>
  </si>
  <si>
    <t>市场安全隐患整改经费</t>
  </si>
  <si>
    <t>市场年代久，存在安全隐患</t>
  </si>
  <si>
    <t>积极整改市场安全隐患，安装市场监控装置，消防喷淋装置，各类消防设施的配置安装。</t>
  </si>
  <si>
    <t>确保市场安全稳定运行</t>
  </si>
  <si>
    <t>消防设施配置合理，提高经营户和顾客的满意度</t>
  </si>
  <si>
    <t>厉行节约、弃分发挥资金效益。</t>
  </si>
  <si>
    <t>各市场安全隐患进行整改，按要求配齐先消防设施。</t>
  </si>
  <si>
    <t>为全市人民提供了安全稳定的经商购物环境</t>
  </si>
  <si>
    <t>财贸学校移交人员的人员经费</t>
  </si>
  <si>
    <t>移交人员的人员经费</t>
  </si>
  <si>
    <t>做好移交人员经费保障</t>
  </si>
  <si>
    <t>全部安排到位</t>
  </si>
  <si>
    <t>新增项目</t>
  </si>
  <si>
    <t>食用农产品检测工作经费</t>
  </si>
  <si>
    <t>所属各农贸市场农产品农残检测</t>
  </si>
  <si>
    <t>让市民吃上安全放心的蔬菜，确保舌尖上的安全</t>
  </si>
  <si>
    <t>确保市民吃上安全放心的蔬菜</t>
  </si>
  <si>
    <t>农贸市场蔬菜农残检测</t>
  </si>
  <si>
    <t>让市民吃得放心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</si>
  <si>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</si>
  <si>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</si>
  <si>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</si>
  <si>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</si>
  <si>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</si>
  <si>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</si>
  <si>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</si>
  <si>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纳入专户管理的非税收入</t>
  </si>
  <si>
    <t>政府性基金</t>
  </si>
  <si>
    <t>提前下达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</si>
  <si>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.00</t>
    </r>
  </si>
  <si>
    <t>绩效目标申报表-附表</t>
  </si>
  <si>
    <t>标准或依据</t>
  </si>
  <si>
    <t>预算人数及其他</t>
  </si>
  <si>
    <t>金额</t>
  </si>
  <si>
    <t>152人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</si>
</sst>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00"/>
    <numFmt numFmtId="179" formatCode="* #,##0.00;* \-#,##0.00;* &quot;&quot;??;@"/>
    <numFmt numFmtId="180" formatCode="#,##0.00;[Red]#,##0.00"/>
    <numFmt numFmtId="181" formatCode="0.00_);[Red]\(0.00\)"/>
    <numFmt numFmtId="182" formatCode="0.00;[Red]0.00"/>
  </numFmts>
  <fonts count="40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22" applyNumberFormat="0" applyAlignment="0" applyProtection="0">
      <alignment vertical="center"/>
    </xf>
    <xf numFmtId="0" fontId="33" fillId="13" borderId="18" applyNumberFormat="0" applyAlignment="0" applyProtection="0">
      <alignment vertical="center"/>
    </xf>
    <xf numFmtId="0" fontId="34" fillId="14" borderId="2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0" borderId="0"/>
    <xf numFmtId="0" fontId="39" fillId="0" borderId="0"/>
  </cellStyleXfs>
  <cellXfs count="19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/>
    </xf>
    <xf numFmtId="177" fontId="0" fillId="0" borderId="1" xfId="0" applyNumberForma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37" applyFill="1">
      <alignment vertical="center"/>
    </xf>
    <xf numFmtId="0" fontId="4" fillId="0" borderId="0" xfId="37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2" xfId="1" applyFont="1" applyFill="1" applyBorder="1">
      <alignment vertical="center"/>
    </xf>
    <xf numFmtId="0" fontId="6" fillId="0" borderId="2" xfId="1" applyFont="1" applyBorder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6" fillId="0" borderId="1" xfId="37" applyNumberFormat="1" applyFont="1" applyFill="1" applyBorder="1" applyAlignment="1">
      <alignment vertical="center" wrapText="1"/>
    </xf>
    <xf numFmtId="49" fontId="6" fillId="0" borderId="1" xfId="37" applyNumberFormat="1" applyFont="1" applyFill="1" applyBorder="1" applyAlignment="1">
      <alignment horizontal="center" vertical="center" wrapText="1"/>
    </xf>
    <xf numFmtId="49" fontId="6" fillId="0" borderId="1" xfId="37" applyNumberFormat="1" applyFont="1" applyFill="1" applyBorder="1" applyAlignment="1">
      <alignment horizontal="center" vertical="center"/>
    </xf>
    <xf numFmtId="49" fontId="6" fillId="0" borderId="1" xfId="37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8" fillId="0" borderId="0" xfId="52" applyFill="1">
      <alignment vertical="center"/>
    </xf>
    <xf numFmtId="0" fontId="8" fillId="0" borderId="0" xfId="52">
      <alignment vertical="center"/>
    </xf>
    <xf numFmtId="0" fontId="9" fillId="0" borderId="0" xfId="52" applyFont="1" applyAlignment="1">
      <alignment horizontal="center" vertical="center"/>
    </xf>
    <xf numFmtId="0" fontId="10" fillId="0" borderId="3" xfId="52" applyFont="1" applyBorder="1" applyAlignment="1">
      <alignment horizontal="center" vertical="center" wrapText="1"/>
    </xf>
    <xf numFmtId="0" fontId="10" fillId="0" borderId="5" xfId="52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0" fillId="0" borderId="6" xfId="52" applyFont="1" applyBorder="1" applyAlignment="1">
      <alignment horizontal="center" vertical="center" wrapText="1"/>
    </xf>
    <xf numFmtId="0" fontId="10" fillId="0" borderId="7" xfId="52" applyFont="1" applyBorder="1" applyAlignment="1">
      <alignment horizontal="center" vertical="center" wrapText="1"/>
    </xf>
    <xf numFmtId="0" fontId="10" fillId="0" borderId="8" xfId="52" applyFont="1" applyBorder="1" applyAlignment="1">
      <alignment horizontal="center" vertical="center" wrapText="1"/>
    </xf>
    <xf numFmtId="0" fontId="10" fillId="0" borderId="9" xfId="52" applyFont="1" applyBorder="1" applyAlignment="1">
      <alignment horizontal="center" vertical="center" wrapText="1"/>
    </xf>
    <xf numFmtId="0" fontId="10" fillId="0" borderId="10" xfId="52" applyFont="1" applyBorder="1" applyAlignment="1">
      <alignment horizontal="center" vertical="center" wrapText="1"/>
    </xf>
    <xf numFmtId="4" fontId="11" fillId="0" borderId="1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1" xfId="52" applyFont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right" vertical="center" wrapText="1"/>
    </xf>
    <xf numFmtId="0" fontId="8" fillId="0" borderId="0" xfId="52" applyFill="1" applyBorder="1">
      <alignment vertical="center"/>
    </xf>
    <xf numFmtId="49" fontId="13" fillId="0" borderId="1" xfId="52" applyNumberFormat="1" applyFont="1" applyFill="1" applyBorder="1" applyAlignment="1">
      <alignment horizontal="center" vertical="center" wrapText="1"/>
    </xf>
    <xf numFmtId="0" fontId="3" fillId="0" borderId="0" xfId="49" applyFill="1">
      <alignment vertical="center"/>
    </xf>
    <xf numFmtId="0" fontId="3" fillId="0" borderId="0" xfId="49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0" fontId="14" fillId="0" borderId="4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49" fontId="3" fillId="0" borderId="1" xfId="49" applyNumberFormat="1" applyFill="1" applyBorder="1" applyAlignment="1">
      <alignment horizontal="center" vertical="center" wrapText="1"/>
    </xf>
    <xf numFmtId="3" fontId="3" fillId="0" borderId="1" xfId="49" applyNumberFormat="1" applyFill="1" applyBorder="1" applyAlignment="1">
      <alignment horizontal="center" vertical="center" wrapText="1"/>
    </xf>
    <xf numFmtId="176" fontId="3" fillId="0" borderId="1" xfId="49" applyNumberFormat="1" applyFill="1" applyBorder="1" applyAlignment="1">
      <alignment horizontal="right" vertical="center" wrapText="1"/>
    </xf>
    <xf numFmtId="0" fontId="14" fillId="0" borderId="9" xfId="49" applyFont="1" applyBorder="1" applyAlignment="1">
      <alignment horizontal="center" vertical="center" wrapText="1"/>
    </xf>
    <xf numFmtId="0" fontId="14" fillId="0" borderId="1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 wrapText="1"/>
    </xf>
    <xf numFmtId="0" fontId="17" fillId="3" borderId="8" xfId="5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3" borderId="6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7" fillId="3" borderId="1" xfId="53" applyNumberFormat="1" applyFont="1" applyFill="1" applyBorder="1" applyAlignment="1" applyProtection="1">
      <alignment horizontal="center" vertical="center" wrapText="1"/>
    </xf>
    <xf numFmtId="0" fontId="17" fillId="3" borderId="9" xfId="53" applyNumberFormat="1" applyFont="1" applyFill="1" applyBorder="1" applyAlignment="1" applyProtection="1">
      <alignment horizontal="center" vertical="center" wrapText="1"/>
    </xf>
    <xf numFmtId="0" fontId="17" fillId="3" borderId="3" xfId="53" applyNumberFormat="1" applyFont="1" applyFill="1" applyBorder="1" applyAlignment="1" applyProtection="1">
      <alignment horizontal="center" vertical="center" wrapText="1"/>
    </xf>
    <xf numFmtId="0" fontId="17" fillId="3" borderId="7" xfId="53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0" fillId="3" borderId="8" xfId="54" applyNumberFormat="1" applyFont="1" applyFill="1" applyBorder="1" applyAlignment="1" applyProtection="1">
      <alignment horizontal="center" vertical="center" wrapText="1"/>
    </xf>
    <xf numFmtId="0" fontId="10" fillId="3" borderId="9" xfId="54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3" borderId="1" xfId="54" applyNumberFormat="1" applyFont="1" applyFill="1" applyBorder="1" applyAlignment="1" applyProtection="1">
      <alignment horizontal="center" vertical="center" wrapText="1"/>
    </xf>
    <xf numFmtId="0" fontId="10" fillId="3" borderId="10" xfId="54" applyNumberFormat="1" applyFont="1" applyFill="1" applyBorder="1" applyAlignment="1" applyProtection="1">
      <alignment horizontal="center" vertical="center" wrapText="1"/>
    </xf>
    <xf numFmtId="178" fontId="10" fillId="0" borderId="1" xfId="54" applyNumberFormat="1" applyFont="1" applyFill="1" applyBorder="1" applyAlignment="1" applyProtection="1">
      <alignment horizontal="center" vertical="center" wrapText="1"/>
    </xf>
    <xf numFmtId="0" fontId="17" fillId="3" borderId="1" xfId="54" applyNumberFormat="1" applyFont="1" applyFill="1" applyBorder="1" applyAlignment="1" applyProtection="1">
      <alignment horizontal="center" vertical="center" wrapText="1"/>
    </xf>
    <xf numFmtId="0" fontId="17" fillId="3" borderId="3" xfId="54" applyNumberFormat="1" applyFont="1" applyFill="1" applyBorder="1" applyAlignment="1" applyProtection="1">
      <alignment horizontal="center" vertical="center" wrapText="1"/>
    </xf>
    <xf numFmtId="179" fontId="17" fillId="3" borderId="1" xfId="54" applyNumberFormat="1" applyFont="1" applyFill="1" applyBorder="1" applyAlignment="1" applyProtection="1">
      <alignment horizontal="center" vertical="center" wrapText="1"/>
    </xf>
    <xf numFmtId="0" fontId="17" fillId="3" borderId="4" xfId="54" applyNumberFormat="1" applyFont="1" applyFill="1" applyBorder="1" applyAlignment="1" applyProtection="1">
      <alignment horizontal="center" vertical="center" wrapText="1"/>
    </xf>
    <xf numFmtId="179" fontId="17" fillId="3" borderId="3" xfId="54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right" vertical="center" wrapText="1"/>
    </xf>
    <xf numFmtId="180" fontId="4" fillId="0" borderId="1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81" fontId="15" fillId="0" borderId="0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vertical="center"/>
    </xf>
    <xf numFmtId="181" fontId="14" fillId="0" borderId="0" xfId="0" applyNumberFormat="1" applyFont="1" applyFill="1" applyBorder="1" applyAlignment="1">
      <alignment vertical="center"/>
    </xf>
    <xf numFmtId="181" fontId="1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vertical="center"/>
    </xf>
    <xf numFmtId="181" fontId="18" fillId="0" borderId="8" xfId="0" applyNumberFormat="1" applyFont="1" applyFill="1" applyBorder="1" applyAlignment="1">
      <alignment horizontal="center" vertical="center"/>
    </xf>
    <xf numFmtId="181" fontId="18" fillId="0" borderId="10" xfId="0" applyNumberFormat="1" applyFont="1" applyFill="1" applyBorder="1" applyAlignment="1">
      <alignment horizontal="center" vertical="center"/>
    </xf>
    <xf numFmtId="181" fontId="18" fillId="0" borderId="9" xfId="0" applyNumberFormat="1" applyFont="1" applyFill="1" applyBorder="1" applyAlignment="1">
      <alignment horizontal="center" vertical="center"/>
    </xf>
    <xf numFmtId="181" fontId="18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vertical="center" wrapText="1"/>
    </xf>
    <xf numFmtId="181" fontId="4" fillId="0" borderId="1" xfId="0" applyNumberFormat="1" applyFont="1" applyFill="1" applyBorder="1" applyAlignment="1">
      <alignment vertical="center" wrapText="1"/>
    </xf>
    <xf numFmtId="181" fontId="18" fillId="0" borderId="1" xfId="0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right" vertical="center" wrapText="1"/>
    </xf>
    <xf numFmtId="49" fontId="18" fillId="0" borderId="1" xfId="0" applyNumberFormat="1" applyFont="1" applyFill="1" applyBorder="1" applyAlignment="1">
      <alignment horizontal="right" vertical="center"/>
    </xf>
    <xf numFmtId="181" fontId="18" fillId="0" borderId="15" xfId="0" applyNumberFormat="1" applyFont="1" applyFill="1" applyBorder="1" applyAlignment="1">
      <alignment vertical="center"/>
    </xf>
    <xf numFmtId="182" fontId="18" fillId="0" borderId="1" xfId="0" applyNumberFormat="1" applyFont="1" applyFill="1" applyBorder="1" applyAlignment="1">
      <alignment vertical="center"/>
    </xf>
    <xf numFmtId="180" fontId="18" fillId="0" borderId="1" xfId="0" applyNumberFormat="1" applyFont="1" applyFill="1" applyBorder="1" applyAlignment="1">
      <alignment vertical="center"/>
    </xf>
    <xf numFmtId="182" fontId="18" fillId="0" borderId="15" xfId="0" applyNumberFormat="1" applyFont="1" applyFill="1" applyBorder="1" applyAlignment="1">
      <alignment vertical="center"/>
    </xf>
    <xf numFmtId="4" fontId="18" fillId="0" borderId="15" xfId="0" applyNumberFormat="1" applyFont="1" applyFill="1" applyBorder="1" applyAlignment="1">
      <alignment vertical="center"/>
    </xf>
    <xf numFmtId="180" fontId="18" fillId="0" borderId="15" xfId="0" applyNumberFormat="1" applyFont="1" applyFill="1" applyBorder="1" applyAlignment="1">
      <alignment vertical="center"/>
    </xf>
    <xf numFmtId="4" fontId="18" fillId="0" borderId="15" xfId="0" applyNumberFormat="1" applyFont="1" applyFill="1" applyBorder="1" applyAlignment="1">
      <alignment vertical="center" wrapText="1"/>
    </xf>
    <xf numFmtId="0" fontId="10" fillId="3" borderId="3" xfId="54" applyNumberFormat="1" applyFont="1" applyFill="1" applyBorder="1" applyAlignment="1" applyProtection="1">
      <alignment horizontal="center" vertical="center" wrapText="1"/>
    </xf>
    <xf numFmtId="179" fontId="10" fillId="3" borderId="1" xfId="54" applyNumberFormat="1" applyFont="1" applyFill="1" applyBorder="1" applyAlignment="1" applyProtection="1">
      <alignment horizontal="center" vertical="center" wrapText="1"/>
    </xf>
    <xf numFmtId="179" fontId="10" fillId="3" borderId="3" xfId="54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181" fontId="18" fillId="0" borderId="0" xfId="0" applyNumberFormat="1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181" fontId="18" fillId="0" borderId="1" xfId="0" applyNumberFormat="1" applyFont="1" applyFill="1" applyBorder="1" applyAlignment="1">
      <alignment horizontal="right" vertical="center"/>
    </xf>
    <xf numFmtId="180" fontId="18" fillId="0" borderId="1" xfId="0" applyNumberFormat="1" applyFont="1" applyFill="1" applyBorder="1" applyAlignment="1">
      <alignment horizontal="right" vertical="center"/>
    </xf>
    <xf numFmtId="180" fontId="18" fillId="0" borderId="1" xfId="0" applyNumberFormat="1" applyFont="1" applyFill="1" applyBorder="1" applyAlignment="1">
      <alignment horizontal="right" vertical="center" wrapText="1"/>
    </xf>
    <xf numFmtId="4" fontId="18" fillId="0" borderId="15" xfId="0" applyNumberFormat="1" applyFont="1" applyFill="1" applyBorder="1" applyAlignment="1">
      <alignment horizontal="right" vertical="center"/>
    </xf>
    <xf numFmtId="4" fontId="18" fillId="0" borderId="15" xfId="0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常规_C24FA133814F4730BD37D1B3FFD9BF77 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C24FA133814F4730BD37D1B3FFD9BF7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BF56DA0F602A43E6B29C044958E4A6DA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I24" sqref="I24"/>
    </sheetView>
  </sheetViews>
  <sheetFormatPr defaultColWidth="9" defaultRowHeight="14.4" outlineLevelCol="5"/>
  <cols>
    <col min="1" max="1" width="41.5" style="70" customWidth="1"/>
    <col min="2" max="2" width="29.6296296296296" style="70" customWidth="1"/>
    <col min="3" max="3" width="39.6296296296296" style="70" customWidth="1"/>
    <col min="4" max="4" width="29.5" style="70" customWidth="1"/>
    <col min="5" max="5" width="40" style="70" customWidth="1"/>
    <col min="6" max="6" width="27.8796296296296" style="70" customWidth="1"/>
    <col min="7" max="16384" width="9" style="70"/>
  </cols>
  <sheetData>
    <row r="1" ht="51" customHeight="1" spans="1:6">
      <c r="A1" s="148" t="s">
        <v>0</v>
      </c>
      <c r="B1" s="148"/>
      <c r="C1" s="148"/>
      <c r="D1" s="148"/>
      <c r="E1" s="148"/>
      <c r="F1" s="148"/>
    </row>
    <row r="2" ht="18.75" customHeight="1" spans="1:6">
      <c r="A2" s="184" t="s">
        <v>1</v>
      </c>
      <c r="B2" s="150"/>
      <c r="C2" s="150"/>
      <c r="D2" s="150"/>
      <c r="E2" s="150"/>
      <c r="F2" s="151" t="s">
        <v>2</v>
      </c>
    </row>
    <row r="3" ht="18.75" customHeight="1" spans="1:6">
      <c r="A3" s="153" t="s">
        <v>3</v>
      </c>
      <c r="B3" s="154"/>
      <c r="C3" s="153" t="s">
        <v>4</v>
      </c>
      <c r="D3" s="154"/>
      <c r="E3" s="153" t="s">
        <v>5</v>
      </c>
      <c r="F3" s="154"/>
    </row>
    <row r="4" ht="24" customHeight="1" spans="1:6">
      <c r="A4" s="159" t="s">
        <v>6</v>
      </c>
      <c r="B4" s="185">
        <v>18466526.84</v>
      </c>
      <c r="C4" s="159" t="s">
        <v>7</v>
      </c>
      <c r="D4" s="185">
        <v>14925253.48</v>
      </c>
      <c r="E4" s="159" t="s">
        <v>8</v>
      </c>
      <c r="F4" s="186">
        <v>18546526.84</v>
      </c>
    </row>
    <row r="5" ht="24" customHeight="1" spans="1:6">
      <c r="A5" s="159" t="s">
        <v>9</v>
      </c>
      <c r="B5" s="185">
        <v>3466526.84</v>
      </c>
      <c r="C5" s="159" t="s">
        <v>10</v>
      </c>
      <c r="D5" s="185">
        <v>13329013.48</v>
      </c>
      <c r="E5" s="159" t="s">
        <v>11</v>
      </c>
      <c r="F5" s="165" t="s">
        <v>12</v>
      </c>
    </row>
    <row r="6" ht="24.75" customHeight="1" spans="1:6">
      <c r="A6" s="159" t="s">
        <v>13</v>
      </c>
      <c r="B6" s="185">
        <v>15000000</v>
      </c>
      <c r="C6" s="159" t="s">
        <v>14</v>
      </c>
      <c r="D6" s="185">
        <v>1557000</v>
      </c>
      <c r="E6" s="159" t="s">
        <v>15</v>
      </c>
      <c r="F6" s="165" t="s">
        <v>12</v>
      </c>
    </row>
    <row r="7" ht="24.75" customHeight="1" spans="1:6">
      <c r="A7" s="159" t="s">
        <v>16</v>
      </c>
      <c r="B7" s="166" t="s">
        <v>12</v>
      </c>
      <c r="C7" s="159" t="s">
        <v>17</v>
      </c>
      <c r="D7" s="185">
        <v>39240</v>
      </c>
      <c r="E7" s="159" t="s">
        <v>18</v>
      </c>
      <c r="F7" s="165" t="s">
        <v>12</v>
      </c>
    </row>
    <row r="8" ht="23.25" customHeight="1" spans="1:6">
      <c r="A8" s="159" t="s">
        <v>19</v>
      </c>
      <c r="B8" s="166" t="s">
        <v>12</v>
      </c>
      <c r="C8" s="159" t="s">
        <v>20</v>
      </c>
      <c r="D8" s="185">
        <v>3621273.36</v>
      </c>
      <c r="E8" s="159" t="s">
        <v>21</v>
      </c>
      <c r="F8" s="165" t="s">
        <v>12</v>
      </c>
    </row>
    <row r="9" ht="24.75" customHeight="1" spans="1:6">
      <c r="A9" s="159" t="s">
        <v>22</v>
      </c>
      <c r="B9" s="185">
        <v>80000</v>
      </c>
      <c r="C9" s="159" t="s">
        <v>14</v>
      </c>
      <c r="D9" s="185">
        <v>3361273.36</v>
      </c>
      <c r="E9" s="159" t="s">
        <v>23</v>
      </c>
      <c r="F9" s="165" t="s">
        <v>12</v>
      </c>
    </row>
    <row r="10" ht="23.25" customHeight="1" spans="1:6">
      <c r="A10" s="159" t="s">
        <v>24</v>
      </c>
      <c r="B10" s="166" t="s">
        <v>12</v>
      </c>
      <c r="C10" s="159" t="s">
        <v>17</v>
      </c>
      <c r="D10" s="166" t="s">
        <v>12</v>
      </c>
      <c r="E10" s="159" t="s">
        <v>25</v>
      </c>
      <c r="F10" s="165" t="s">
        <v>12</v>
      </c>
    </row>
    <row r="11" ht="23.25" customHeight="1" spans="1:6">
      <c r="A11" s="159" t="s">
        <v>26</v>
      </c>
      <c r="B11" s="166" t="s">
        <v>12</v>
      </c>
      <c r="C11" s="159" t="s">
        <v>27</v>
      </c>
      <c r="D11" s="166" t="s">
        <v>12</v>
      </c>
      <c r="E11" s="159" t="s">
        <v>28</v>
      </c>
      <c r="F11" s="165" t="s">
        <v>12</v>
      </c>
    </row>
    <row r="12" ht="24" customHeight="1" spans="1:6">
      <c r="A12" s="159" t="s">
        <v>29</v>
      </c>
      <c r="B12" s="166" t="s">
        <v>12</v>
      </c>
      <c r="C12" s="159" t="s">
        <v>30</v>
      </c>
      <c r="D12" s="166" t="s">
        <v>12</v>
      </c>
      <c r="E12" s="159" t="s">
        <v>31</v>
      </c>
      <c r="F12" s="165" t="s">
        <v>12</v>
      </c>
    </row>
    <row r="13" ht="23.25" customHeight="1" spans="1:6">
      <c r="A13" s="167" t="s">
        <v>32</v>
      </c>
      <c r="B13" s="166" t="s">
        <v>12</v>
      </c>
      <c r="C13" s="159" t="s">
        <v>33</v>
      </c>
      <c r="D13" s="166" t="s">
        <v>12</v>
      </c>
      <c r="E13" s="159" t="s">
        <v>34</v>
      </c>
      <c r="F13" s="165" t="s">
        <v>12</v>
      </c>
    </row>
    <row r="14" ht="21.75" customHeight="1" spans="1:6">
      <c r="A14" s="159"/>
      <c r="B14" s="187"/>
      <c r="C14" s="159" t="s">
        <v>35</v>
      </c>
      <c r="D14" s="166" t="s">
        <v>12</v>
      </c>
      <c r="E14" s="159" t="s">
        <v>36</v>
      </c>
      <c r="F14" s="165" t="s">
        <v>12</v>
      </c>
    </row>
    <row r="15" ht="22.5" customHeight="1" spans="1:6">
      <c r="A15" s="159"/>
      <c r="B15" s="187"/>
      <c r="C15" s="159" t="s">
        <v>37</v>
      </c>
      <c r="D15" s="166" t="s">
        <v>12</v>
      </c>
      <c r="E15" s="159" t="s">
        <v>38</v>
      </c>
      <c r="F15" s="165" t="s">
        <v>12</v>
      </c>
    </row>
    <row r="16" ht="22.5" customHeight="1" spans="1:6">
      <c r="A16" s="159"/>
      <c r="B16" s="187"/>
      <c r="C16" s="159" t="s">
        <v>39</v>
      </c>
      <c r="D16" s="166" t="s">
        <v>12</v>
      </c>
      <c r="E16" s="159" t="s">
        <v>40</v>
      </c>
      <c r="F16" s="165" t="s">
        <v>12</v>
      </c>
    </row>
    <row r="17" ht="22.5" customHeight="1" spans="1:6">
      <c r="A17" s="159"/>
      <c r="B17" s="187"/>
      <c r="C17" s="159" t="s">
        <v>41</v>
      </c>
      <c r="D17" s="185">
        <v>260000</v>
      </c>
      <c r="E17" s="159" t="s">
        <v>42</v>
      </c>
      <c r="F17" s="165" t="s">
        <v>12</v>
      </c>
    </row>
    <row r="18" ht="20.25" customHeight="1" spans="1:6">
      <c r="A18" s="159"/>
      <c r="B18" s="187"/>
      <c r="C18" s="159"/>
      <c r="D18" s="187"/>
      <c r="E18" s="159" t="s">
        <v>43</v>
      </c>
      <c r="F18" s="165" t="s">
        <v>12</v>
      </c>
    </row>
    <row r="19" ht="21" customHeight="1" spans="1:6">
      <c r="A19" s="159"/>
      <c r="B19" s="187"/>
      <c r="C19" s="159"/>
      <c r="D19" s="187"/>
      <c r="E19" s="159" t="s">
        <v>44</v>
      </c>
      <c r="F19" s="165" t="s">
        <v>12</v>
      </c>
    </row>
    <row r="20" ht="21" customHeight="1" spans="1:6">
      <c r="A20" s="159"/>
      <c r="B20" s="187"/>
      <c r="C20" s="159"/>
      <c r="D20" s="187"/>
      <c r="E20" s="159" t="s">
        <v>45</v>
      </c>
      <c r="F20" s="165" t="s">
        <v>12</v>
      </c>
    </row>
    <row r="21" ht="21.75" customHeight="1" spans="1:6">
      <c r="A21" s="159"/>
      <c r="B21" s="187"/>
      <c r="C21" s="159"/>
      <c r="D21" s="187"/>
      <c r="E21" s="159" t="s">
        <v>46</v>
      </c>
      <c r="F21" s="165" t="s">
        <v>12</v>
      </c>
    </row>
    <row r="22" ht="19.5" customHeight="1" spans="1:6">
      <c r="A22" s="159"/>
      <c r="B22" s="187"/>
      <c r="C22" s="159"/>
      <c r="D22" s="187"/>
      <c r="E22" s="159" t="s">
        <v>47</v>
      </c>
      <c r="F22" s="165" t="s">
        <v>12</v>
      </c>
    </row>
    <row r="23" ht="20.25" customHeight="1" spans="1:6">
      <c r="A23" s="159"/>
      <c r="B23" s="187"/>
      <c r="C23" s="159"/>
      <c r="D23" s="187"/>
      <c r="E23" s="159" t="s">
        <v>48</v>
      </c>
      <c r="F23" s="165" t="s">
        <v>12</v>
      </c>
    </row>
    <row r="24" ht="20.25" customHeight="1" spans="1:6">
      <c r="A24" s="159"/>
      <c r="B24" s="187"/>
      <c r="C24" s="159"/>
      <c r="D24" s="187"/>
      <c r="E24" s="159" t="s">
        <v>49</v>
      </c>
      <c r="F24" s="165" t="s">
        <v>12</v>
      </c>
    </row>
    <row r="25" ht="19.5" customHeight="1" spans="1:6">
      <c r="A25" s="159"/>
      <c r="B25" s="187"/>
      <c r="C25" s="159"/>
      <c r="D25" s="187"/>
      <c r="E25" s="159" t="s">
        <v>50</v>
      </c>
      <c r="F25" s="165" t="s">
        <v>12</v>
      </c>
    </row>
    <row r="26" ht="19.5" customHeight="1" spans="1:6">
      <c r="A26" s="159"/>
      <c r="B26" s="187"/>
      <c r="C26" s="159"/>
      <c r="D26" s="187"/>
      <c r="E26" s="159" t="s">
        <v>51</v>
      </c>
      <c r="F26" s="165" t="s">
        <v>12</v>
      </c>
    </row>
    <row r="27" ht="20.25" customHeight="1" spans="1:6">
      <c r="A27" s="159"/>
      <c r="B27" s="187"/>
      <c r="C27" s="159"/>
      <c r="D27" s="187"/>
      <c r="E27" s="159" t="s">
        <v>52</v>
      </c>
      <c r="F27" s="165" t="s">
        <v>12</v>
      </c>
    </row>
    <row r="28" ht="20.25" customHeight="1" spans="1:6">
      <c r="A28" s="159"/>
      <c r="B28" s="187"/>
      <c r="C28" s="159"/>
      <c r="D28" s="187"/>
      <c r="E28" s="159" t="s">
        <v>53</v>
      </c>
      <c r="F28" s="165" t="s">
        <v>12</v>
      </c>
    </row>
    <row r="29" ht="20.25" customHeight="1" spans="1:6">
      <c r="A29" s="159"/>
      <c r="B29" s="187"/>
      <c r="C29" s="159"/>
      <c r="D29" s="187"/>
      <c r="E29" s="159" t="s">
        <v>54</v>
      </c>
      <c r="F29" s="165" t="s">
        <v>12</v>
      </c>
    </row>
    <row r="30" ht="21" customHeight="1" spans="1:6">
      <c r="A30" s="159"/>
      <c r="B30" s="187"/>
      <c r="C30" s="159"/>
      <c r="D30" s="187"/>
      <c r="E30" s="159" t="s">
        <v>55</v>
      </c>
      <c r="F30" s="165" t="s">
        <v>12</v>
      </c>
    </row>
    <row r="31" ht="21" customHeight="1" spans="1:6">
      <c r="A31" s="159"/>
      <c r="B31" s="187"/>
      <c r="C31" s="159"/>
      <c r="D31" s="187"/>
      <c r="E31" s="159" t="s">
        <v>56</v>
      </c>
      <c r="F31" s="165" t="s">
        <v>12</v>
      </c>
    </row>
    <row r="32" ht="20.25" customHeight="1" spans="1:6">
      <c r="A32" s="159"/>
      <c r="B32" s="187"/>
      <c r="C32" s="159"/>
      <c r="D32" s="187"/>
      <c r="E32" s="159" t="s">
        <v>57</v>
      </c>
      <c r="F32" s="165" t="s">
        <v>12</v>
      </c>
    </row>
    <row r="33" ht="18" customHeight="1" spans="1:6">
      <c r="A33" s="168"/>
      <c r="B33" s="188"/>
      <c r="C33" s="169"/>
      <c r="D33" s="188"/>
      <c r="E33" s="169"/>
      <c r="F33" s="189"/>
    </row>
    <row r="34" ht="18.75" customHeight="1" spans="1:6">
      <c r="A34" s="170" t="s">
        <v>58</v>
      </c>
      <c r="B34" s="190">
        <v>18546526.84</v>
      </c>
      <c r="C34" s="172" t="s">
        <v>59</v>
      </c>
      <c r="D34" s="190">
        <v>18546526.84</v>
      </c>
      <c r="E34" s="172" t="s">
        <v>59</v>
      </c>
      <c r="F34" s="191">
        <v>18546526.84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D7" sqref="D7:D8"/>
    </sheetView>
  </sheetViews>
  <sheetFormatPr defaultColWidth="9" defaultRowHeight="14.4"/>
  <cols>
    <col min="1" max="3" width="5.37962962962963" style="70" customWidth="1"/>
    <col min="4" max="4" width="16.8796296296296" style="70" customWidth="1"/>
    <col min="5" max="5" width="17.75" style="70" customWidth="1"/>
    <col min="6" max="8" width="9" style="70"/>
    <col min="9" max="9" width="12.3796296296296" style="70" customWidth="1"/>
    <col min="10" max="15" width="9" style="70"/>
    <col min="16" max="16" width="10.8796296296296" style="70" customWidth="1"/>
    <col min="17" max="16384" width="9" style="70"/>
  </cols>
  <sheetData>
    <row r="1" ht="13.5" customHeight="1"/>
    <row r="2" ht="36" customHeight="1" spans="1:16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21" customHeight="1" spans="1:16">
      <c r="A3" s="98" t="s">
        <v>61</v>
      </c>
      <c r="B3" s="98"/>
      <c r="C3" s="98"/>
      <c r="D3" s="98"/>
      <c r="E3" s="98"/>
      <c r="P3" s="70" t="s">
        <v>2</v>
      </c>
    </row>
    <row r="4" ht="15.75" customHeight="1" spans="1:16">
      <c r="A4" s="76" t="s">
        <v>75</v>
      </c>
      <c r="B4" s="77"/>
      <c r="C4" s="78"/>
      <c r="D4" s="75" t="s">
        <v>79</v>
      </c>
      <c r="E4" s="75" t="s">
        <v>63</v>
      </c>
      <c r="F4" s="75" t="s">
        <v>182</v>
      </c>
      <c r="G4" s="75" t="s">
        <v>183</v>
      </c>
      <c r="H4" s="113" t="s">
        <v>184</v>
      </c>
      <c r="I4" s="113" t="s">
        <v>185</v>
      </c>
      <c r="J4" s="113" t="s">
        <v>186</v>
      </c>
      <c r="K4" s="113" t="s">
        <v>187</v>
      </c>
      <c r="L4" s="113" t="s">
        <v>135</v>
      </c>
      <c r="M4" s="117" t="s">
        <v>188</v>
      </c>
      <c r="N4" s="118" t="s">
        <v>189</v>
      </c>
      <c r="O4" s="117" t="s">
        <v>190</v>
      </c>
      <c r="P4" s="75" t="s">
        <v>191</v>
      </c>
    </row>
    <row r="5" ht="28.5" customHeight="1" spans="1:16">
      <c r="A5" s="114" t="s">
        <v>76</v>
      </c>
      <c r="B5" s="114" t="s">
        <v>77</v>
      </c>
      <c r="C5" s="114" t="s">
        <v>78</v>
      </c>
      <c r="D5" s="80"/>
      <c r="E5" s="80"/>
      <c r="F5" s="80"/>
      <c r="G5" s="80"/>
      <c r="H5" s="115"/>
      <c r="I5" s="115"/>
      <c r="J5" s="115"/>
      <c r="K5" s="115"/>
      <c r="L5" s="115"/>
      <c r="M5" s="119"/>
      <c r="N5" s="120"/>
      <c r="O5" s="119"/>
      <c r="P5" s="80"/>
    </row>
    <row r="6" ht="29.25" customHeight="1" spans="1:16">
      <c r="A6" s="102"/>
      <c r="B6" s="102"/>
      <c r="C6" s="102"/>
      <c r="D6" s="116" t="s">
        <v>69</v>
      </c>
      <c r="E6" s="94">
        <f t="shared" ref="E6:P9" si="0">E7</f>
        <v>39240</v>
      </c>
      <c r="F6" s="83">
        <f t="shared" si="0"/>
        <v>0</v>
      </c>
      <c r="G6" s="83">
        <f t="shared" si="0"/>
        <v>0</v>
      </c>
      <c r="H6" s="83">
        <f t="shared" si="0"/>
        <v>0</v>
      </c>
      <c r="I6" s="83">
        <f t="shared" si="0"/>
        <v>39240</v>
      </c>
      <c r="J6" s="83">
        <f t="shared" si="0"/>
        <v>0</v>
      </c>
      <c r="K6" s="83">
        <f t="shared" si="0"/>
        <v>0</v>
      </c>
      <c r="L6" s="83">
        <f t="shared" si="0"/>
        <v>0</v>
      </c>
      <c r="M6" s="83">
        <f t="shared" si="0"/>
        <v>0</v>
      </c>
      <c r="N6" s="83">
        <f t="shared" si="0"/>
        <v>0</v>
      </c>
      <c r="O6" s="83">
        <f t="shared" si="0"/>
        <v>0</v>
      </c>
      <c r="P6" s="83">
        <f t="shared" si="0"/>
        <v>0</v>
      </c>
    </row>
    <row r="7" ht="29.25" customHeight="1" spans="1:16">
      <c r="A7" s="102" t="s">
        <v>80</v>
      </c>
      <c r="B7" s="102"/>
      <c r="C7" s="102"/>
      <c r="D7" s="103" t="s">
        <v>81</v>
      </c>
      <c r="E7" s="94">
        <f t="shared" si="0"/>
        <v>39240</v>
      </c>
      <c r="F7" s="83">
        <f t="shared" si="0"/>
        <v>0</v>
      </c>
      <c r="G7" s="83">
        <f t="shared" si="0"/>
        <v>0</v>
      </c>
      <c r="H7" s="83">
        <f t="shared" si="0"/>
        <v>0</v>
      </c>
      <c r="I7" s="83">
        <f t="shared" si="0"/>
        <v>39240</v>
      </c>
      <c r="J7" s="83">
        <f t="shared" si="0"/>
        <v>0</v>
      </c>
      <c r="K7" s="83">
        <f t="shared" si="0"/>
        <v>0</v>
      </c>
      <c r="L7" s="83">
        <f t="shared" si="0"/>
        <v>0</v>
      </c>
      <c r="M7" s="83">
        <f t="shared" si="0"/>
        <v>0</v>
      </c>
      <c r="N7" s="83">
        <f t="shared" si="0"/>
        <v>0</v>
      </c>
      <c r="O7" s="83">
        <f t="shared" si="0"/>
        <v>0</v>
      </c>
      <c r="P7" s="83">
        <f t="shared" si="0"/>
        <v>0</v>
      </c>
    </row>
    <row r="8" ht="29.25" customHeight="1" spans="1:16">
      <c r="A8" s="102" t="s">
        <v>82</v>
      </c>
      <c r="B8" s="102" t="s">
        <v>83</v>
      </c>
      <c r="C8" s="102"/>
      <c r="D8" s="103" t="s">
        <v>84</v>
      </c>
      <c r="E8" s="94">
        <f t="shared" si="0"/>
        <v>39240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f t="shared" si="0"/>
        <v>39240</v>
      </c>
      <c r="J8" s="83">
        <f t="shared" si="0"/>
        <v>0</v>
      </c>
      <c r="K8" s="83">
        <f t="shared" si="0"/>
        <v>0</v>
      </c>
      <c r="L8" s="83">
        <f t="shared" si="0"/>
        <v>0</v>
      </c>
      <c r="M8" s="83">
        <f t="shared" si="0"/>
        <v>0</v>
      </c>
      <c r="N8" s="83">
        <f t="shared" si="0"/>
        <v>0</v>
      </c>
      <c r="O8" s="83">
        <f t="shared" si="0"/>
        <v>0</v>
      </c>
      <c r="P8" s="83">
        <f t="shared" si="0"/>
        <v>0</v>
      </c>
    </row>
    <row r="9" ht="29.25" customHeight="1" spans="1:16">
      <c r="A9" s="102" t="s">
        <v>85</v>
      </c>
      <c r="B9" s="102" t="s">
        <v>86</v>
      </c>
      <c r="C9" s="102" t="s">
        <v>87</v>
      </c>
      <c r="D9" s="116" t="s">
        <v>88</v>
      </c>
      <c r="E9" s="94">
        <f t="shared" si="0"/>
        <v>39240</v>
      </c>
      <c r="F9" s="83">
        <f t="shared" si="0"/>
        <v>0</v>
      </c>
      <c r="G9" s="83">
        <f t="shared" si="0"/>
        <v>0</v>
      </c>
      <c r="H9" s="83">
        <f t="shared" si="0"/>
        <v>0</v>
      </c>
      <c r="I9" s="83">
        <f t="shared" si="0"/>
        <v>39240</v>
      </c>
      <c r="J9" s="83">
        <f t="shared" si="0"/>
        <v>0</v>
      </c>
      <c r="K9" s="83">
        <f t="shared" si="0"/>
        <v>0</v>
      </c>
      <c r="L9" s="83">
        <f t="shared" si="0"/>
        <v>0</v>
      </c>
      <c r="M9" s="83">
        <f t="shared" si="0"/>
        <v>0</v>
      </c>
      <c r="N9" s="83">
        <f t="shared" si="0"/>
        <v>0</v>
      </c>
      <c r="O9" s="83">
        <f t="shared" si="0"/>
        <v>0</v>
      </c>
      <c r="P9" s="83">
        <f t="shared" si="0"/>
        <v>0</v>
      </c>
    </row>
    <row r="10" ht="29.25" customHeight="1" spans="1:16">
      <c r="A10" s="102" t="s">
        <v>192</v>
      </c>
      <c r="B10" s="102" t="s">
        <v>193</v>
      </c>
      <c r="C10" s="102" t="s">
        <v>194</v>
      </c>
      <c r="D10" s="116" t="s">
        <v>88</v>
      </c>
      <c r="E10" s="94">
        <v>39240</v>
      </c>
      <c r="F10" s="83">
        <v>0</v>
      </c>
      <c r="G10" s="83">
        <v>0</v>
      </c>
      <c r="H10" s="83">
        <v>0</v>
      </c>
      <c r="I10" s="83">
        <v>39240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topLeftCell="A5" workbookViewId="0">
      <selection activeCell="D7" sqref="D7:D8"/>
    </sheetView>
  </sheetViews>
  <sheetFormatPr defaultColWidth="9" defaultRowHeight="14.4"/>
  <cols>
    <col min="1" max="3" width="5.37962962962963" style="70" customWidth="1"/>
    <col min="4" max="5" width="17.75" style="70" customWidth="1"/>
    <col min="6" max="6" width="10.6296296296296" style="70" customWidth="1"/>
    <col min="7" max="7" width="10" style="70" customWidth="1"/>
    <col min="8" max="8" width="10.1296296296296" style="70" customWidth="1"/>
    <col min="9" max="9" width="10.5" style="70" customWidth="1"/>
    <col min="10" max="10" width="10.6296296296296" style="70" customWidth="1"/>
    <col min="11" max="16384" width="9" style="70"/>
  </cols>
  <sheetData>
    <row r="1" ht="13.5" customHeight="1"/>
    <row r="2" ht="36" customHeight="1" spans="1:10">
      <c r="A2" s="55" t="s">
        <v>195</v>
      </c>
      <c r="B2" s="55"/>
      <c r="C2" s="55"/>
      <c r="D2" s="55"/>
      <c r="E2" s="55"/>
      <c r="F2" s="55"/>
      <c r="G2" s="55"/>
      <c r="H2" s="55"/>
      <c r="I2" s="55"/>
      <c r="J2" s="55"/>
    </row>
    <row r="3" ht="21" customHeight="1" spans="1:10">
      <c r="A3" s="98" t="s">
        <v>74</v>
      </c>
      <c r="B3" s="98"/>
      <c r="C3" s="98"/>
      <c r="D3" s="98"/>
      <c r="E3" s="98"/>
      <c r="J3" s="70" t="s">
        <v>2</v>
      </c>
    </row>
    <row r="4" ht="15.75" customHeight="1" spans="1:10">
      <c r="A4" s="76" t="s">
        <v>75</v>
      </c>
      <c r="B4" s="77"/>
      <c r="C4" s="78"/>
      <c r="D4" s="75" t="s">
        <v>79</v>
      </c>
      <c r="E4" s="75" t="s">
        <v>63</v>
      </c>
      <c r="F4" s="75" t="s">
        <v>196</v>
      </c>
      <c r="G4" s="75" t="s">
        <v>188</v>
      </c>
      <c r="H4" s="113" t="s">
        <v>197</v>
      </c>
      <c r="I4" s="113" t="s">
        <v>198</v>
      </c>
      <c r="J4" s="117" t="s">
        <v>191</v>
      </c>
    </row>
    <row r="5" ht="28.5" customHeight="1" spans="1:10">
      <c r="A5" s="114" t="s">
        <v>76</v>
      </c>
      <c r="B5" s="114" t="s">
        <v>77</v>
      </c>
      <c r="C5" s="114" t="s">
        <v>78</v>
      </c>
      <c r="D5" s="80"/>
      <c r="E5" s="80"/>
      <c r="F5" s="80"/>
      <c r="G5" s="80"/>
      <c r="H5" s="115"/>
      <c r="I5" s="115"/>
      <c r="J5" s="117"/>
    </row>
    <row r="6" ht="29.25" customHeight="1" spans="1:10">
      <c r="A6" s="102"/>
      <c r="B6" s="102"/>
      <c r="C6" s="102"/>
      <c r="D6" s="116" t="s">
        <v>69</v>
      </c>
      <c r="E6" s="94">
        <f t="shared" ref="E6:J8" si="0">E7</f>
        <v>39240</v>
      </c>
      <c r="F6" s="83">
        <f t="shared" si="0"/>
        <v>39240</v>
      </c>
      <c r="G6" s="83">
        <f t="shared" si="0"/>
        <v>0</v>
      </c>
      <c r="H6" s="83">
        <f t="shared" si="0"/>
        <v>0</v>
      </c>
      <c r="I6" s="83">
        <f t="shared" si="0"/>
        <v>0</v>
      </c>
      <c r="J6" s="83">
        <f t="shared" si="0"/>
        <v>0</v>
      </c>
    </row>
    <row r="7" ht="29.25" customHeight="1" spans="1:10">
      <c r="A7" s="102" t="s">
        <v>80</v>
      </c>
      <c r="B7" s="102"/>
      <c r="C7" s="102"/>
      <c r="D7" s="103" t="s">
        <v>81</v>
      </c>
      <c r="E7" s="94">
        <f t="shared" si="0"/>
        <v>39240</v>
      </c>
      <c r="F7" s="83">
        <f t="shared" si="0"/>
        <v>39240</v>
      </c>
      <c r="G7" s="83">
        <f t="shared" si="0"/>
        <v>0</v>
      </c>
      <c r="H7" s="83">
        <f t="shared" si="0"/>
        <v>0</v>
      </c>
      <c r="I7" s="83">
        <f t="shared" si="0"/>
        <v>0</v>
      </c>
      <c r="J7" s="83">
        <f t="shared" si="0"/>
        <v>0</v>
      </c>
    </row>
    <row r="8" ht="29.25" customHeight="1" spans="1:10">
      <c r="A8" s="102" t="s">
        <v>82</v>
      </c>
      <c r="B8" s="102" t="s">
        <v>83</v>
      </c>
      <c r="C8" s="102"/>
      <c r="D8" s="103" t="s">
        <v>84</v>
      </c>
      <c r="E8" s="94">
        <f t="shared" si="0"/>
        <v>39240</v>
      </c>
      <c r="F8" s="83">
        <f t="shared" si="0"/>
        <v>39240</v>
      </c>
      <c r="G8" s="83">
        <f t="shared" si="0"/>
        <v>0</v>
      </c>
      <c r="H8" s="83">
        <f t="shared" si="0"/>
        <v>0</v>
      </c>
      <c r="I8" s="83">
        <f t="shared" si="0"/>
        <v>0</v>
      </c>
      <c r="J8" s="83">
        <f t="shared" si="0"/>
        <v>0</v>
      </c>
    </row>
    <row r="9" ht="29.25" customHeight="1" spans="1:10">
      <c r="A9" s="102" t="s">
        <v>85</v>
      </c>
      <c r="B9" s="102" t="s">
        <v>86</v>
      </c>
      <c r="C9" s="102" t="s">
        <v>87</v>
      </c>
      <c r="D9" s="116" t="s">
        <v>88</v>
      </c>
      <c r="E9" s="94">
        <v>39240</v>
      </c>
      <c r="F9" s="83">
        <v>39240</v>
      </c>
      <c r="G9" s="83">
        <v>0</v>
      </c>
      <c r="H9" s="83">
        <v>0</v>
      </c>
      <c r="I9" s="83">
        <v>0</v>
      </c>
      <c r="J9" s="8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J28" sqref="J28"/>
    </sheetView>
  </sheetViews>
  <sheetFormatPr defaultColWidth="9" defaultRowHeight="14.4" outlineLevelCol="6"/>
  <cols>
    <col min="1" max="1" width="38.3796296296296" style="70" customWidth="1"/>
    <col min="2" max="2" width="29.6296296296296" style="70" customWidth="1"/>
    <col min="3" max="3" width="40" style="70" customWidth="1"/>
    <col min="4" max="4" width="27.8796296296296" style="70" customWidth="1"/>
    <col min="5" max="5" width="16.5" style="70" customWidth="1"/>
    <col min="6" max="6" width="12.6296296296296" style="70" customWidth="1"/>
    <col min="7" max="7" width="11.25" style="70" customWidth="1"/>
    <col min="8" max="16384" width="9" style="70"/>
  </cols>
  <sheetData>
    <row r="1" ht="51" customHeight="1" spans="1:7">
      <c r="A1" s="148" t="s">
        <v>0</v>
      </c>
      <c r="B1" s="148"/>
      <c r="C1" s="148"/>
      <c r="D1" s="148"/>
      <c r="E1" s="148"/>
      <c r="F1" s="148"/>
      <c r="G1" s="148"/>
    </row>
    <row r="2" ht="18.75" customHeight="1" spans="1:7">
      <c r="A2" s="149" t="s">
        <v>1</v>
      </c>
      <c r="B2" s="150"/>
      <c r="C2" s="150"/>
      <c r="D2" s="151"/>
      <c r="E2" s="152"/>
      <c r="F2" s="152"/>
      <c r="G2" s="152" t="s">
        <v>2</v>
      </c>
    </row>
    <row r="3" ht="18.75" customHeight="1" spans="1:7">
      <c r="A3" s="153" t="s">
        <v>3</v>
      </c>
      <c r="B3" s="154"/>
      <c r="C3" s="153" t="s">
        <v>5</v>
      </c>
      <c r="D3" s="155"/>
      <c r="E3" s="155"/>
      <c r="F3" s="155"/>
      <c r="G3" s="154"/>
    </row>
    <row r="4" ht="26.25" customHeight="1" spans="1:7">
      <c r="A4" s="156" t="s">
        <v>199</v>
      </c>
      <c r="B4" s="156" t="s">
        <v>200</v>
      </c>
      <c r="C4" s="156" t="s">
        <v>199</v>
      </c>
      <c r="D4" s="156" t="s">
        <v>69</v>
      </c>
      <c r="E4" s="157" t="s">
        <v>201</v>
      </c>
      <c r="F4" s="157" t="s">
        <v>202</v>
      </c>
      <c r="G4" s="158" t="s">
        <v>203</v>
      </c>
    </row>
    <row r="5" ht="24" customHeight="1" spans="1:7">
      <c r="A5" s="159" t="s">
        <v>6</v>
      </c>
      <c r="B5" s="160">
        <v>18466526.84</v>
      </c>
      <c r="C5" s="159" t="s">
        <v>8</v>
      </c>
      <c r="D5" s="161">
        <v>18546526.84</v>
      </c>
      <c r="E5" s="157">
        <v>18546526.84</v>
      </c>
      <c r="F5" s="162" t="s">
        <v>12</v>
      </c>
      <c r="G5" s="163" t="s">
        <v>12</v>
      </c>
    </row>
    <row r="6" ht="24" customHeight="1" spans="1:7">
      <c r="A6" s="159" t="s">
        <v>9</v>
      </c>
      <c r="B6" s="164">
        <v>3466526.84</v>
      </c>
      <c r="C6" s="159" t="s">
        <v>11</v>
      </c>
      <c r="D6" s="165" t="s">
        <v>12</v>
      </c>
      <c r="E6" s="162" t="s">
        <v>12</v>
      </c>
      <c r="F6" s="162" t="s">
        <v>12</v>
      </c>
      <c r="G6" s="163" t="s">
        <v>12</v>
      </c>
    </row>
    <row r="7" ht="24.75" customHeight="1" spans="1:7">
      <c r="A7" s="159" t="s">
        <v>13</v>
      </c>
      <c r="B7" s="164">
        <v>15000000</v>
      </c>
      <c r="C7" s="159" t="s">
        <v>15</v>
      </c>
      <c r="D7" s="165" t="s">
        <v>12</v>
      </c>
      <c r="E7" s="162" t="s">
        <v>12</v>
      </c>
      <c r="F7" s="162" t="s">
        <v>12</v>
      </c>
      <c r="G7" s="163" t="s">
        <v>12</v>
      </c>
    </row>
    <row r="8" ht="24.75" customHeight="1" spans="1:7">
      <c r="A8" s="159" t="s">
        <v>16</v>
      </c>
      <c r="B8" s="166" t="s">
        <v>12</v>
      </c>
      <c r="C8" s="159" t="s">
        <v>18</v>
      </c>
      <c r="D8" s="165" t="s">
        <v>12</v>
      </c>
      <c r="E8" s="162" t="s">
        <v>12</v>
      </c>
      <c r="F8" s="162" t="s">
        <v>12</v>
      </c>
      <c r="G8" s="163" t="s">
        <v>12</v>
      </c>
    </row>
    <row r="9" ht="23.25" customHeight="1" spans="1:7">
      <c r="A9" s="159" t="s">
        <v>19</v>
      </c>
      <c r="B9" s="166" t="s">
        <v>12</v>
      </c>
      <c r="C9" s="159" t="s">
        <v>21</v>
      </c>
      <c r="D9" s="165" t="s">
        <v>12</v>
      </c>
      <c r="E9" s="162" t="s">
        <v>12</v>
      </c>
      <c r="F9" s="162" t="s">
        <v>12</v>
      </c>
      <c r="G9" s="163" t="s">
        <v>12</v>
      </c>
    </row>
    <row r="10" ht="24.75" customHeight="1" spans="1:7">
      <c r="A10" s="159" t="s">
        <v>22</v>
      </c>
      <c r="B10" s="164">
        <v>80000</v>
      </c>
      <c r="C10" s="159" t="s">
        <v>23</v>
      </c>
      <c r="D10" s="165" t="s">
        <v>12</v>
      </c>
      <c r="E10" s="162" t="s">
        <v>12</v>
      </c>
      <c r="F10" s="162" t="s">
        <v>12</v>
      </c>
      <c r="G10" s="163" t="s">
        <v>12</v>
      </c>
    </row>
    <row r="11" ht="23.25" customHeight="1" spans="1:7">
      <c r="A11" s="159" t="s">
        <v>24</v>
      </c>
      <c r="B11" s="166" t="s">
        <v>12</v>
      </c>
      <c r="C11" s="159" t="s">
        <v>25</v>
      </c>
      <c r="D11" s="165" t="s">
        <v>12</v>
      </c>
      <c r="E11" s="162" t="s">
        <v>12</v>
      </c>
      <c r="F11" s="162" t="s">
        <v>12</v>
      </c>
      <c r="G11" s="163" t="s">
        <v>12</v>
      </c>
    </row>
    <row r="12" ht="23.25" customHeight="1" spans="1:7">
      <c r="A12" s="159" t="s">
        <v>26</v>
      </c>
      <c r="B12" s="166" t="s">
        <v>12</v>
      </c>
      <c r="C12" s="159" t="s">
        <v>28</v>
      </c>
      <c r="D12" s="165" t="s">
        <v>12</v>
      </c>
      <c r="E12" s="162" t="s">
        <v>12</v>
      </c>
      <c r="F12" s="162" t="s">
        <v>12</v>
      </c>
      <c r="G12" s="163" t="s">
        <v>12</v>
      </c>
    </row>
    <row r="13" ht="24" customHeight="1" spans="1:7">
      <c r="A13" s="159" t="s">
        <v>29</v>
      </c>
      <c r="B13" s="166" t="s">
        <v>12</v>
      </c>
      <c r="C13" s="159" t="s">
        <v>31</v>
      </c>
      <c r="D13" s="165" t="s">
        <v>12</v>
      </c>
      <c r="E13" s="162" t="s">
        <v>12</v>
      </c>
      <c r="F13" s="162" t="s">
        <v>12</v>
      </c>
      <c r="G13" s="163" t="s">
        <v>12</v>
      </c>
    </row>
    <row r="14" ht="23.25" customHeight="1" spans="1:7">
      <c r="A14" s="167" t="s">
        <v>32</v>
      </c>
      <c r="B14" s="166" t="s">
        <v>12</v>
      </c>
      <c r="C14" s="159" t="s">
        <v>34</v>
      </c>
      <c r="D14" s="165" t="s">
        <v>12</v>
      </c>
      <c r="E14" s="162" t="s">
        <v>12</v>
      </c>
      <c r="F14" s="162" t="s">
        <v>12</v>
      </c>
      <c r="G14" s="163" t="s">
        <v>12</v>
      </c>
    </row>
    <row r="15" ht="21.75" customHeight="1" spans="1:7">
      <c r="A15" s="159"/>
      <c r="B15" s="159"/>
      <c r="C15" s="159" t="s">
        <v>36</v>
      </c>
      <c r="D15" s="165" t="s">
        <v>12</v>
      </c>
      <c r="E15" s="162" t="s">
        <v>12</v>
      </c>
      <c r="F15" s="162" t="s">
        <v>12</v>
      </c>
      <c r="G15" s="163" t="s">
        <v>12</v>
      </c>
    </row>
    <row r="16" ht="22.5" customHeight="1" spans="1:7">
      <c r="A16" s="159"/>
      <c r="B16" s="159"/>
      <c r="C16" s="159" t="s">
        <v>38</v>
      </c>
      <c r="D16" s="165" t="s">
        <v>12</v>
      </c>
      <c r="E16" s="162" t="s">
        <v>12</v>
      </c>
      <c r="F16" s="162" t="s">
        <v>12</v>
      </c>
      <c r="G16" s="163" t="s">
        <v>12</v>
      </c>
    </row>
    <row r="17" ht="22.5" customHeight="1" spans="1:7">
      <c r="A17" s="159"/>
      <c r="B17" s="159"/>
      <c r="C17" s="159" t="s">
        <v>40</v>
      </c>
      <c r="D17" s="165" t="s">
        <v>12</v>
      </c>
      <c r="E17" s="162" t="s">
        <v>12</v>
      </c>
      <c r="F17" s="162" t="s">
        <v>12</v>
      </c>
      <c r="G17" s="163" t="s">
        <v>12</v>
      </c>
    </row>
    <row r="18" ht="22.5" customHeight="1" spans="1:7">
      <c r="A18" s="159"/>
      <c r="B18" s="159"/>
      <c r="C18" s="159" t="s">
        <v>42</v>
      </c>
      <c r="D18" s="165" t="s">
        <v>12</v>
      </c>
      <c r="E18" s="162" t="s">
        <v>12</v>
      </c>
      <c r="F18" s="162" t="s">
        <v>12</v>
      </c>
      <c r="G18" s="163" t="s">
        <v>12</v>
      </c>
    </row>
    <row r="19" ht="20.25" customHeight="1" spans="1:7">
      <c r="A19" s="159"/>
      <c r="B19" s="159"/>
      <c r="C19" s="159" t="s">
        <v>43</v>
      </c>
      <c r="D19" s="165" t="s">
        <v>12</v>
      </c>
      <c r="E19" s="162" t="s">
        <v>12</v>
      </c>
      <c r="F19" s="162" t="s">
        <v>12</v>
      </c>
      <c r="G19" s="163" t="s">
        <v>12</v>
      </c>
    </row>
    <row r="20" ht="21" customHeight="1" spans="1:7">
      <c r="A20" s="159"/>
      <c r="B20" s="159"/>
      <c r="C20" s="159" t="s">
        <v>44</v>
      </c>
      <c r="D20" s="165" t="s">
        <v>12</v>
      </c>
      <c r="E20" s="162" t="s">
        <v>12</v>
      </c>
      <c r="F20" s="162" t="s">
        <v>12</v>
      </c>
      <c r="G20" s="163" t="s">
        <v>12</v>
      </c>
    </row>
    <row r="21" ht="21" customHeight="1" spans="1:7">
      <c r="A21" s="159"/>
      <c r="B21" s="159"/>
      <c r="C21" s="159" t="s">
        <v>45</v>
      </c>
      <c r="D21" s="165" t="s">
        <v>12</v>
      </c>
      <c r="E21" s="162" t="s">
        <v>12</v>
      </c>
      <c r="F21" s="162" t="s">
        <v>12</v>
      </c>
      <c r="G21" s="163" t="s">
        <v>12</v>
      </c>
    </row>
    <row r="22" ht="21.75" customHeight="1" spans="1:7">
      <c r="A22" s="159"/>
      <c r="B22" s="159"/>
      <c r="C22" s="159" t="s">
        <v>46</v>
      </c>
      <c r="D22" s="165" t="s">
        <v>12</v>
      </c>
      <c r="E22" s="162" t="s">
        <v>12</v>
      </c>
      <c r="F22" s="162" t="s">
        <v>12</v>
      </c>
      <c r="G22" s="163" t="s">
        <v>12</v>
      </c>
    </row>
    <row r="23" ht="19.5" customHeight="1" spans="1:7">
      <c r="A23" s="159"/>
      <c r="B23" s="159"/>
      <c r="C23" s="159" t="s">
        <v>47</v>
      </c>
      <c r="D23" s="165" t="s">
        <v>12</v>
      </c>
      <c r="E23" s="162" t="s">
        <v>12</v>
      </c>
      <c r="F23" s="162" t="s">
        <v>12</v>
      </c>
      <c r="G23" s="163" t="s">
        <v>12</v>
      </c>
    </row>
    <row r="24" ht="20.25" customHeight="1" spans="1:7">
      <c r="A24" s="159"/>
      <c r="B24" s="159"/>
      <c r="C24" s="159" t="s">
        <v>48</v>
      </c>
      <c r="D24" s="165" t="s">
        <v>12</v>
      </c>
      <c r="E24" s="162" t="s">
        <v>12</v>
      </c>
      <c r="F24" s="162" t="s">
        <v>12</v>
      </c>
      <c r="G24" s="163" t="s">
        <v>12</v>
      </c>
    </row>
    <row r="25" ht="20.25" customHeight="1" spans="1:7">
      <c r="A25" s="159"/>
      <c r="B25" s="159"/>
      <c r="C25" s="159" t="s">
        <v>49</v>
      </c>
      <c r="D25" s="165" t="s">
        <v>12</v>
      </c>
      <c r="E25" s="162" t="s">
        <v>12</v>
      </c>
      <c r="F25" s="162" t="s">
        <v>12</v>
      </c>
      <c r="G25" s="163" t="s">
        <v>12</v>
      </c>
    </row>
    <row r="26" ht="19.5" customHeight="1" spans="1:7">
      <c r="A26" s="159"/>
      <c r="B26" s="159"/>
      <c r="C26" s="159" t="s">
        <v>50</v>
      </c>
      <c r="D26" s="165" t="s">
        <v>12</v>
      </c>
      <c r="E26" s="162" t="s">
        <v>12</v>
      </c>
      <c r="F26" s="162" t="s">
        <v>12</v>
      </c>
      <c r="G26" s="163" t="s">
        <v>12</v>
      </c>
    </row>
    <row r="27" ht="19.5" customHeight="1" spans="1:7">
      <c r="A27" s="159"/>
      <c r="B27" s="159"/>
      <c r="C27" s="159" t="s">
        <v>51</v>
      </c>
      <c r="D27" s="165" t="s">
        <v>12</v>
      </c>
      <c r="E27" s="162" t="s">
        <v>12</v>
      </c>
      <c r="F27" s="162" t="s">
        <v>12</v>
      </c>
      <c r="G27" s="163" t="s">
        <v>12</v>
      </c>
    </row>
    <row r="28" ht="20.25" customHeight="1" spans="1:7">
      <c r="A28" s="159"/>
      <c r="B28" s="159"/>
      <c r="C28" s="159" t="s">
        <v>52</v>
      </c>
      <c r="D28" s="165" t="s">
        <v>12</v>
      </c>
      <c r="E28" s="162" t="s">
        <v>12</v>
      </c>
      <c r="F28" s="162" t="s">
        <v>12</v>
      </c>
      <c r="G28" s="163" t="s">
        <v>12</v>
      </c>
    </row>
    <row r="29" ht="20.25" customHeight="1" spans="1:7">
      <c r="A29" s="159"/>
      <c r="B29" s="159"/>
      <c r="C29" s="159" t="s">
        <v>53</v>
      </c>
      <c r="D29" s="165" t="s">
        <v>12</v>
      </c>
      <c r="E29" s="162" t="s">
        <v>12</v>
      </c>
      <c r="F29" s="162" t="s">
        <v>12</v>
      </c>
      <c r="G29" s="163" t="s">
        <v>12</v>
      </c>
    </row>
    <row r="30" ht="20.25" customHeight="1" spans="1:7">
      <c r="A30" s="159"/>
      <c r="B30" s="159"/>
      <c r="C30" s="159" t="s">
        <v>54</v>
      </c>
      <c r="D30" s="165" t="s">
        <v>12</v>
      </c>
      <c r="E30" s="162" t="s">
        <v>12</v>
      </c>
      <c r="F30" s="162" t="s">
        <v>12</v>
      </c>
      <c r="G30" s="163" t="s">
        <v>12</v>
      </c>
    </row>
    <row r="31" ht="21" customHeight="1" spans="1:7">
      <c r="A31" s="159"/>
      <c r="B31" s="159"/>
      <c r="C31" s="159" t="s">
        <v>55</v>
      </c>
      <c r="D31" s="165" t="s">
        <v>12</v>
      </c>
      <c r="E31" s="162" t="s">
        <v>12</v>
      </c>
      <c r="F31" s="162" t="s">
        <v>12</v>
      </c>
      <c r="G31" s="163" t="s">
        <v>12</v>
      </c>
    </row>
    <row r="32" ht="21" customHeight="1" spans="1:7">
      <c r="A32" s="159"/>
      <c r="B32" s="159"/>
      <c r="C32" s="159" t="s">
        <v>56</v>
      </c>
      <c r="D32" s="165" t="s">
        <v>12</v>
      </c>
      <c r="E32" s="162" t="s">
        <v>12</v>
      </c>
      <c r="F32" s="162" t="s">
        <v>12</v>
      </c>
      <c r="G32" s="163" t="s">
        <v>12</v>
      </c>
    </row>
    <row r="33" ht="20.25" customHeight="1" spans="1:7">
      <c r="A33" s="159"/>
      <c r="B33" s="159"/>
      <c r="C33" s="159" t="s">
        <v>57</v>
      </c>
      <c r="D33" s="165" t="s">
        <v>12</v>
      </c>
      <c r="E33" s="162" t="s">
        <v>12</v>
      </c>
      <c r="F33" s="162" t="s">
        <v>12</v>
      </c>
      <c r="G33" s="163" t="s">
        <v>12</v>
      </c>
    </row>
    <row r="34" ht="18" customHeight="1" spans="1:7">
      <c r="A34" s="168"/>
      <c r="B34" s="169"/>
      <c r="C34" s="169"/>
      <c r="D34" s="165"/>
      <c r="E34" s="162"/>
      <c r="F34" s="162"/>
      <c r="G34" s="163"/>
    </row>
    <row r="35" ht="18.75" customHeight="1" spans="1:7">
      <c r="A35" s="170" t="s">
        <v>58</v>
      </c>
      <c r="B35" s="171">
        <v>18546526.84</v>
      </c>
      <c r="C35" s="172" t="s">
        <v>59</v>
      </c>
      <c r="D35" s="173">
        <v>18546526.84</v>
      </c>
      <c r="E35" s="157">
        <v>18546526.84</v>
      </c>
      <c r="F35" s="162" t="s">
        <v>12</v>
      </c>
      <c r="G35" s="163" t="s">
        <v>12</v>
      </c>
    </row>
    <row r="36" spans="6:7">
      <c r="F36" s="97"/>
      <c r="G36" s="97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workbookViewId="0">
      <selection activeCell="D9" sqref="D9"/>
    </sheetView>
  </sheetViews>
  <sheetFormatPr defaultColWidth="9" defaultRowHeight="14.4"/>
  <cols>
    <col min="1" max="1" width="8.12962962962963" style="70" customWidth="1"/>
    <col min="2" max="2" width="5.62962962962963" style="70" customWidth="1"/>
    <col min="3" max="3" width="5.87962962962963" style="70" customWidth="1"/>
    <col min="4" max="4" width="16.8796296296296" style="70" customWidth="1"/>
    <col min="5" max="5" width="17.5" style="70" customWidth="1"/>
    <col min="6" max="6" width="14.75" style="70" customWidth="1"/>
    <col min="7" max="7" width="16.1296296296296" style="70" customWidth="1"/>
    <col min="8" max="8" width="14.3796296296296" style="70" customWidth="1"/>
    <col min="9" max="9" width="11.6296296296296" style="70" customWidth="1"/>
    <col min="10" max="10" width="13.25" style="70" customWidth="1"/>
    <col min="11" max="11" width="13.6296296296296" style="70" customWidth="1"/>
    <col min="12" max="17" width="9" style="70"/>
    <col min="18" max="18" width="11.3796296296296" style="70" customWidth="1"/>
    <col min="19" max="16384" width="9" style="70"/>
  </cols>
  <sheetData>
    <row r="1" ht="13.5" customHeight="1"/>
    <row r="2" ht="36" customHeight="1" spans="1:19">
      <c r="A2" s="71" t="s">
        <v>204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ht="21" customHeight="1" spans="1:19">
      <c r="A3" s="98" t="s">
        <v>74</v>
      </c>
      <c r="B3" s="98"/>
      <c r="C3" s="98"/>
      <c r="D3" s="98"/>
      <c r="E3" s="98"/>
      <c r="J3" s="144"/>
      <c r="K3" s="144"/>
      <c r="L3" s="144"/>
      <c r="M3" s="144"/>
      <c r="N3" s="144"/>
      <c r="O3" s="144"/>
      <c r="P3" s="144"/>
      <c r="Q3" s="144"/>
      <c r="R3" s="145" t="s">
        <v>2</v>
      </c>
      <c r="S3" s="145"/>
    </row>
    <row r="4" ht="17.25" customHeight="1" spans="1:19">
      <c r="A4" s="76" t="s">
        <v>75</v>
      </c>
      <c r="B4" s="77"/>
      <c r="C4" s="77"/>
      <c r="D4" s="78"/>
      <c r="E4" s="75" t="s">
        <v>63</v>
      </c>
      <c r="F4" s="76" t="s">
        <v>7</v>
      </c>
      <c r="G4" s="77"/>
      <c r="H4" s="77"/>
      <c r="I4" s="78"/>
      <c r="J4" s="76" t="s">
        <v>20</v>
      </c>
      <c r="K4" s="77"/>
      <c r="L4" s="77"/>
      <c r="M4" s="77"/>
      <c r="N4" s="77"/>
      <c r="O4" s="77"/>
      <c r="P4" s="77"/>
      <c r="Q4" s="77"/>
      <c r="R4" s="77"/>
      <c r="S4" s="78"/>
    </row>
    <row r="5" ht="33.75" customHeight="1" spans="1:19">
      <c r="A5" s="76" t="s">
        <v>99</v>
      </c>
      <c r="B5" s="77"/>
      <c r="C5" s="78"/>
      <c r="D5" s="75" t="s">
        <v>79</v>
      </c>
      <c r="E5" s="79"/>
      <c r="F5" s="75" t="s">
        <v>69</v>
      </c>
      <c r="G5" s="75" t="s">
        <v>100</v>
      </c>
      <c r="H5" s="75" t="s">
        <v>101</v>
      </c>
      <c r="I5" s="75" t="s">
        <v>102</v>
      </c>
      <c r="J5" s="75" t="s">
        <v>69</v>
      </c>
      <c r="K5" s="75" t="s">
        <v>103</v>
      </c>
      <c r="L5" s="75" t="s">
        <v>104</v>
      </c>
      <c r="M5" s="75" t="s">
        <v>205</v>
      </c>
      <c r="N5" s="75" t="s">
        <v>206</v>
      </c>
      <c r="O5" s="75" t="s">
        <v>106</v>
      </c>
      <c r="P5" s="75" t="s">
        <v>207</v>
      </c>
      <c r="Q5" s="75" t="s">
        <v>120</v>
      </c>
      <c r="R5" s="75" t="s">
        <v>109</v>
      </c>
      <c r="S5" s="146" t="s">
        <v>110</v>
      </c>
    </row>
    <row r="6" ht="21.75" customHeight="1" spans="1:19">
      <c r="A6" s="114" t="s">
        <v>76</v>
      </c>
      <c r="B6" s="114" t="s">
        <v>77</v>
      </c>
      <c r="C6" s="114" t="s">
        <v>78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147"/>
    </row>
    <row r="7" ht="26.25" customHeight="1" spans="1:19">
      <c r="A7" s="102"/>
      <c r="B7" s="102"/>
      <c r="C7" s="102"/>
      <c r="D7" s="116" t="s">
        <v>69</v>
      </c>
      <c r="E7" s="83">
        <f t="shared" ref="E7:S7" si="0">E8</f>
        <v>18466526.84</v>
      </c>
      <c r="F7" s="83">
        <f t="shared" si="0"/>
        <v>14845253.48</v>
      </c>
      <c r="G7" s="83">
        <f t="shared" si="0"/>
        <v>13329013.48</v>
      </c>
      <c r="H7" s="83">
        <f t="shared" si="0"/>
        <v>1477000</v>
      </c>
      <c r="I7" s="83">
        <f t="shared" si="0"/>
        <v>39240</v>
      </c>
      <c r="J7" s="83">
        <f t="shared" si="0"/>
        <v>3621273.36</v>
      </c>
      <c r="K7" s="83">
        <f t="shared" si="0"/>
        <v>3361273.36</v>
      </c>
      <c r="L7" s="83">
        <f t="shared" si="0"/>
        <v>0</v>
      </c>
      <c r="M7" s="83">
        <f t="shared" si="0"/>
        <v>0</v>
      </c>
      <c r="N7" s="83">
        <f t="shared" si="0"/>
        <v>0</v>
      </c>
      <c r="O7" s="83">
        <f t="shared" si="0"/>
        <v>0</v>
      </c>
      <c r="P7" s="83">
        <f t="shared" si="0"/>
        <v>0</v>
      </c>
      <c r="Q7" s="83">
        <f t="shared" si="0"/>
        <v>0</v>
      </c>
      <c r="R7" s="83">
        <f t="shared" si="0"/>
        <v>260000</v>
      </c>
      <c r="S7" s="83">
        <f t="shared" si="0"/>
        <v>0</v>
      </c>
    </row>
    <row r="8" ht="26.25" customHeight="1" spans="1:19">
      <c r="A8" s="102" t="s">
        <v>80</v>
      </c>
      <c r="B8" s="102"/>
      <c r="C8" s="102"/>
      <c r="D8" s="116"/>
      <c r="E8" s="83">
        <f t="shared" ref="E8:S8" si="1">E9+E11+E13</f>
        <v>18466526.84</v>
      </c>
      <c r="F8" s="83">
        <f t="shared" si="1"/>
        <v>14845253.48</v>
      </c>
      <c r="G8" s="83">
        <f t="shared" si="1"/>
        <v>13329013.48</v>
      </c>
      <c r="H8" s="83">
        <f t="shared" si="1"/>
        <v>1477000</v>
      </c>
      <c r="I8" s="83">
        <f t="shared" si="1"/>
        <v>39240</v>
      </c>
      <c r="J8" s="83">
        <f t="shared" si="1"/>
        <v>3621273.36</v>
      </c>
      <c r="K8" s="83">
        <f t="shared" si="1"/>
        <v>3361273.36</v>
      </c>
      <c r="L8" s="83">
        <f t="shared" si="1"/>
        <v>0</v>
      </c>
      <c r="M8" s="83">
        <f t="shared" si="1"/>
        <v>0</v>
      </c>
      <c r="N8" s="83">
        <f t="shared" si="1"/>
        <v>0</v>
      </c>
      <c r="O8" s="83">
        <f t="shared" si="1"/>
        <v>0</v>
      </c>
      <c r="P8" s="83">
        <f t="shared" si="1"/>
        <v>0</v>
      </c>
      <c r="Q8" s="83">
        <f t="shared" si="1"/>
        <v>0</v>
      </c>
      <c r="R8" s="83">
        <f t="shared" si="1"/>
        <v>260000</v>
      </c>
      <c r="S8" s="83">
        <f t="shared" si="1"/>
        <v>0</v>
      </c>
    </row>
    <row r="9" ht="26.25" customHeight="1" spans="1:19">
      <c r="A9" s="102" t="s">
        <v>82</v>
      </c>
      <c r="B9" s="102" t="s">
        <v>83</v>
      </c>
      <c r="C9" s="102"/>
      <c r="D9" s="116"/>
      <c r="E9" s="83">
        <f t="shared" ref="E9:S9" si="2">E10</f>
        <v>18151405.24</v>
      </c>
      <c r="F9" s="83">
        <f t="shared" si="2"/>
        <v>14840131.88</v>
      </c>
      <c r="G9" s="83">
        <f t="shared" si="2"/>
        <v>13323891.88</v>
      </c>
      <c r="H9" s="83">
        <f t="shared" si="2"/>
        <v>1477000</v>
      </c>
      <c r="I9" s="83">
        <f t="shared" si="2"/>
        <v>39240</v>
      </c>
      <c r="J9" s="83">
        <f t="shared" si="2"/>
        <v>3311273.36</v>
      </c>
      <c r="K9" s="83">
        <f t="shared" si="2"/>
        <v>3051273.36</v>
      </c>
      <c r="L9" s="83">
        <f t="shared" si="2"/>
        <v>0</v>
      </c>
      <c r="M9" s="83">
        <f t="shared" si="2"/>
        <v>0</v>
      </c>
      <c r="N9" s="83">
        <f t="shared" si="2"/>
        <v>0</v>
      </c>
      <c r="O9" s="83">
        <f t="shared" si="2"/>
        <v>0</v>
      </c>
      <c r="P9" s="83">
        <f t="shared" si="2"/>
        <v>0</v>
      </c>
      <c r="Q9" s="83">
        <f t="shared" si="2"/>
        <v>0</v>
      </c>
      <c r="R9" s="83">
        <f t="shared" si="2"/>
        <v>260000</v>
      </c>
      <c r="S9" s="83">
        <f t="shared" si="2"/>
        <v>0</v>
      </c>
    </row>
    <row r="10" ht="26.25" customHeight="1" spans="1:19">
      <c r="A10" s="102" t="s">
        <v>85</v>
      </c>
      <c r="B10" s="102" t="s">
        <v>86</v>
      </c>
      <c r="C10" s="102" t="s">
        <v>87</v>
      </c>
      <c r="D10" s="116" t="s">
        <v>88</v>
      </c>
      <c r="E10" s="83">
        <v>18151405.24</v>
      </c>
      <c r="F10" s="83">
        <v>14840131.88</v>
      </c>
      <c r="G10" s="83">
        <v>13323891.88</v>
      </c>
      <c r="H10" s="83">
        <v>1477000</v>
      </c>
      <c r="I10" s="83">
        <v>39240</v>
      </c>
      <c r="J10" s="83">
        <v>3311273.36</v>
      </c>
      <c r="K10" s="83">
        <v>3051273.36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260000</v>
      </c>
      <c r="S10" s="83">
        <v>0</v>
      </c>
    </row>
    <row r="11" ht="26.25" customHeight="1" spans="1:19">
      <c r="A11" s="102" t="s">
        <v>82</v>
      </c>
      <c r="B11" s="102" t="s">
        <v>89</v>
      </c>
      <c r="C11" s="102"/>
      <c r="D11" s="116"/>
      <c r="E11" s="83">
        <f t="shared" ref="E11:S11" si="3">E12</f>
        <v>5121.6</v>
      </c>
      <c r="F11" s="83">
        <f t="shared" si="3"/>
        <v>5121.6</v>
      </c>
      <c r="G11" s="83">
        <f t="shared" si="3"/>
        <v>5121.6</v>
      </c>
      <c r="H11" s="83">
        <f t="shared" si="3"/>
        <v>0</v>
      </c>
      <c r="I11" s="83">
        <f t="shared" si="3"/>
        <v>0</v>
      </c>
      <c r="J11" s="83">
        <f t="shared" si="3"/>
        <v>0</v>
      </c>
      <c r="K11" s="83">
        <f t="shared" si="3"/>
        <v>0</v>
      </c>
      <c r="L11" s="83">
        <f t="shared" si="3"/>
        <v>0</v>
      </c>
      <c r="M11" s="83">
        <f t="shared" si="3"/>
        <v>0</v>
      </c>
      <c r="N11" s="83">
        <f t="shared" si="3"/>
        <v>0</v>
      </c>
      <c r="O11" s="83">
        <f t="shared" si="3"/>
        <v>0</v>
      </c>
      <c r="P11" s="83">
        <f t="shared" si="3"/>
        <v>0</v>
      </c>
      <c r="Q11" s="83">
        <f t="shared" si="3"/>
        <v>0</v>
      </c>
      <c r="R11" s="83">
        <f t="shared" si="3"/>
        <v>0</v>
      </c>
      <c r="S11" s="83">
        <f t="shared" si="3"/>
        <v>0</v>
      </c>
    </row>
    <row r="12" ht="26.25" customHeight="1" spans="1:19">
      <c r="A12" s="102" t="s">
        <v>85</v>
      </c>
      <c r="B12" s="102" t="s">
        <v>91</v>
      </c>
      <c r="C12" s="102" t="s">
        <v>87</v>
      </c>
      <c r="D12" s="116" t="s">
        <v>92</v>
      </c>
      <c r="E12" s="83">
        <v>5121.6</v>
      </c>
      <c r="F12" s="83">
        <v>5121.6</v>
      </c>
      <c r="G12" s="83">
        <v>5121.6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</row>
    <row r="13" ht="26.25" customHeight="1" spans="1:19">
      <c r="A13" s="102" t="s">
        <v>82</v>
      </c>
      <c r="B13" s="102" t="s">
        <v>93</v>
      </c>
      <c r="C13" s="102"/>
      <c r="D13" s="116"/>
      <c r="E13" s="83">
        <f t="shared" ref="E13:S13" si="4">E14</f>
        <v>310000</v>
      </c>
      <c r="F13" s="83">
        <f t="shared" si="4"/>
        <v>0</v>
      </c>
      <c r="G13" s="83">
        <f t="shared" si="4"/>
        <v>0</v>
      </c>
      <c r="H13" s="83">
        <f t="shared" si="4"/>
        <v>0</v>
      </c>
      <c r="I13" s="83">
        <f t="shared" si="4"/>
        <v>0</v>
      </c>
      <c r="J13" s="83">
        <f t="shared" si="4"/>
        <v>310000</v>
      </c>
      <c r="K13" s="83">
        <f t="shared" si="4"/>
        <v>310000</v>
      </c>
      <c r="L13" s="83">
        <f t="shared" si="4"/>
        <v>0</v>
      </c>
      <c r="M13" s="83">
        <f t="shared" si="4"/>
        <v>0</v>
      </c>
      <c r="N13" s="83">
        <f t="shared" si="4"/>
        <v>0</v>
      </c>
      <c r="O13" s="83">
        <f t="shared" si="4"/>
        <v>0</v>
      </c>
      <c r="P13" s="83">
        <f t="shared" si="4"/>
        <v>0</v>
      </c>
      <c r="Q13" s="83">
        <f t="shared" si="4"/>
        <v>0</v>
      </c>
      <c r="R13" s="83">
        <f t="shared" si="4"/>
        <v>0</v>
      </c>
      <c r="S13" s="83">
        <f t="shared" si="4"/>
        <v>0</v>
      </c>
    </row>
    <row r="14" ht="26.25" customHeight="1" spans="1:19">
      <c r="A14" s="102" t="s">
        <v>85</v>
      </c>
      <c r="B14" s="102" t="s">
        <v>95</v>
      </c>
      <c r="C14" s="102" t="s">
        <v>96</v>
      </c>
      <c r="D14" s="116" t="s">
        <v>97</v>
      </c>
      <c r="E14" s="83">
        <v>310000</v>
      </c>
      <c r="F14" s="83">
        <v>0</v>
      </c>
      <c r="G14" s="83">
        <v>0</v>
      </c>
      <c r="H14" s="83">
        <v>0</v>
      </c>
      <c r="I14" s="83">
        <v>0</v>
      </c>
      <c r="J14" s="83">
        <v>310000</v>
      </c>
      <c r="K14" s="83">
        <v>310000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workbookViewId="0">
      <selection activeCell="A8" sqref="A8:D12"/>
    </sheetView>
  </sheetViews>
  <sheetFormatPr defaultColWidth="9" defaultRowHeight="14.4"/>
  <cols>
    <col min="1" max="1" width="6.5" style="70" customWidth="1"/>
    <col min="2" max="2" width="7.12962962962963" style="70" customWidth="1"/>
    <col min="3" max="3" width="6.87962962962963" style="70" customWidth="1"/>
    <col min="4" max="4" width="16.3796296296296" style="70" customWidth="1"/>
    <col min="5" max="5" width="20" style="70" customWidth="1"/>
    <col min="6" max="6" width="19.8796296296296" style="70" customWidth="1"/>
    <col min="7" max="7" width="15.75" style="70" customWidth="1"/>
    <col min="8" max="8" width="13.6296296296296" style="70" customWidth="1"/>
    <col min="9" max="9" width="14.6296296296296" style="70" customWidth="1"/>
    <col min="10" max="16384" width="9" style="70"/>
  </cols>
  <sheetData>
    <row r="1" ht="13.5" customHeight="1"/>
    <row r="2" ht="42.75" customHeight="1" spans="1:9">
      <c r="A2" s="71" t="s">
        <v>208</v>
      </c>
      <c r="B2" s="71"/>
      <c r="C2" s="71"/>
      <c r="D2" s="71"/>
      <c r="E2" s="71"/>
      <c r="F2" s="71"/>
      <c r="G2" s="71"/>
      <c r="H2" s="71"/>
      <c r="I2" s="71"/>
    </row>
    <row r="3" ht="18" customHeight="1" spans="1:9">
      <c r="A3" s="98" t="s">
        <v>74</v>
      </c>
      <c r="B3" s="98"/>
      <c r="C3" s="98"/>
      <c r="D3" s="98"/>
      <c r="E3" s="98"/>
      <c r="I3" s="97" t="s">
        <v>2</v>
      </c>
    </row>
    <row r="4" ht="17.25" customHeight="1" spans="1:9">
      <c r="A4" s="76" t="s">
        <v>75</v>
      </c>
      <c r="B4" s="77"/>
      <c r="C4" s="77"/>
      <c r="D4" s="78"/>
      <c r="E4" s="75" t="s">
        <v>63</v>
      </c>
      <c r="F4" s="76" t="s">
        <v>7</v>
      </c>
      <c r="G4" s="77"/>
      <c r="H4" s="77"/>
      <c r="I4" s="78"/>
    </row>
    <row r="5" ht="13.5" customHeight="1" spans="1:9">
      <c r="A5" s="76" t="s">
        <v>99</v>
      </c>
      <c r="B5" s="77"/>
      <c r="C5" s="78"/>
      <c r="D5" s="75" t="s">
        <v>79</v>
      </c>
      <c r="E5" s="79"/>
      <c r="F5" s="75" t="s">
        <v>69</v>
      </c>
      <c r="G5" s="75" t="s">
        <v>100</v>
      </c>
      <c r="H5" s="75" t="s">
        <v>101</v>
      </c>
      <c r="I5" s="75" t="s">
        <v>102</v>
      </c>
    </row>
    <row r="6" ht="18" customHeight="1" spans="1:9">
      <c r="A6" s="114" t="s">
        <v>76</v>
      </c>
      <c r="B6" s="114" t="s">
        <v>77</v>
      </c>
      <c r="C6" s="114" t="s">
        <v>78</v>
      </c>
      <c r="D6" s="80"/>
      <c r="E6" s="80"/>
      <c r="F6" s="80"/>
      <c r="G6" s="80"/>
      <c r="H6" s="80"/>
      <c r="I6" s="80"/>
    </row>
    <row r="7" ht="40.5" customHeight="1" spans="1:9">
      <c r="A7" s="102"/>
      <c r="B7" s="102"/>
      <c r="C7" s="102"/>
      <c r="D7" s="116" t="s">
        <v>69</v>
      </c>
      <c r="E7" s="142">
        <f>E8</f>
        <v>14845253.48</v>
      </c>
      <c r="F7" s="142">
        <f>F8</f>
        <v>14845253.48</v>
      </c>
      <c r="G7" s="143">
        <f>G8</f>
        <v>13329013.48</v>
      </c>
      <c r="H7" s="143">
        <f>H8</f>
        <v>1477000</v>
      </c>
      <c r="I7" s="143">
        <f>I8</f>
        <v>39240</v>
      </c>
    </row>
    <row r="8" ht="40.5" customHeight="1" spans="1:9">
      <c r="A8" s="102" t="s">
        <v>80</v>
      </c>
      <c r="B8" s="102"/>
      <c r="C8" s="102"/>
      <c r="D8" s="103" t="s">
        <v>81</v>
      </c>
      <c r="E8" s="142">
        <f>E9+E11</f>
        <v>14845253.48</v>
      </c>
      <c r="F8" s="142">
        <f>F9+F11</f>
        <v>14845253.48</v>
      </c>
      <c r="G8" s="143">
        <f>G9+G11</f>
        <v>13329013.48</v>
      </c>
      <c r="H8" s="143">
        <f>H9+H11</f>
        <v>1477000</v>
      </c>
      <c r="I8" s="143">
        <f>I9+I11</f>
        <v>39240</v>
      </c>
    </row>
    <row r="9" ht="40.5" customHeight="1" spans="1:9">
      <c r="A9" s="102" t="s">
        <v>82</v>
      </c>
      <c r="B9" s="102" t="s">
        <v>83</v>
      </c>
      <c r="C9" s="102"/>
      <c r="D9" s="103" t="s">
        <v>84</v>
      </c>
      <c r="E9" s="142">
        <f>E10</f>
        <v>14840131.88</v>
      </c>
      <c r="F9" s="142">
        <f>F10</f>
        <v>14840131.88</v>
      </c>
      <c r="G9" s="143">
        <f>G10</f>
        <v>13323891.88</v>
      </c>
      <c r="H9" s="143">
        <f>H10</f>
        <v>1477000</v>
      </c>
      <c r="I9" s="143">
        <f>I10</f>
        <v>39240</v>
      </c>
    </row>
    <row r="10" ht="40.5" customHeight="1" spans="1:9">
      <c r="A10" s="102" t="s">
        <v>85</v>
      </c>
      <c r="B10" s="102" t="s">
        <v>86</v>
      </c>
      <c r="C10" s="102" t="s">
        <v>87</v>
      </c>
      <c r="D10" s="116" t="s">
        <v>88</v>
      </c>
      <c r="E10" s="142">
        <v>14840131.88</v>
      </c>
      <c r="F10" s="142">
        <v>14840131.88</v>
      </c>
      <c r="G10" s="143">
        <v>13323891.88</v>
      </c>
      <c r="H10" s="143">
        <v>1477000</v>
      </c>
      <c r="I10" s="143">
        <v>39240</v>
      </c>
    </row>
    <row r="11" ht="40.5" customHeight="1" spans="1:9">
      <c r="A11" s="102" t="s">
        <v>82</v>
      </c>
      <c r="B11" s="102" t="s">
        <v>89</v>
      </c>
      <c r="C11" s="102"/>
      <c r="D11" s="103" t="s">
        <v>90</v>
      </c>
      <c r="E11" s="142">
        <f>E12</f>
        <v>5121.6</v>
      </c>
      <c r="F11" s="142">
        <f>F12</f>
        <v>5121.6</v>
      </c>
      <c r="G11" s="143">
        <f>G12</f>
        <v>5121.6</v>
      </c>
      <c r="H11" s="143">
        <f>H12</f>
        <v>0</v>
      </c>
      <c r="I11" s="143">
        <f>I12</f>
        <v>0</v>
      </c>
    </row>
    <row r="12" ht="40.5" customHeight="1" spans="1:9">
      <c r="A12" s="102" t="s">
        <v>85</v>
      </c>
      <c r="B12" s="102" t="s">
        <v>91</v>
      </c>
      <c r="C12" s="102" t="s">
        <v>87</v>
      </c>
      <c r="D12" s="116" t="s">
        <v>92</v>
      </c>
      <c r="E12" s="142">
        <v>5121.6</v>
      </c>
      <c r="F12" s="142">
        <v>5121.6</v>
      </c>
      <c r="G12" s="143">
        <v>5121.6</v>
      </c>
      <c r="H12" s="143">
        <v>0</v>
      </c>
      <c r="I12" s="143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showGridLines="0" workbookViewId="0">
      <selection activeCell="A7" sqref="A7:D11"/>
    </sheetView>
  </sheetViews>
  <sheetFormatPr defaultColWidth="9" defaultRowHeight="14.4"/>
  <cols>
    <col min="1" max="2" width="6.75" style="70" customWidth="1"/>
    <col min="3" max="3" width="6.37962962962963" style="70" customWidth="1"/>
    <col min="4" max="4" width="15" style="70" customWidth="1"/>
    <col min="5" max="5" width="13.8796296296296" style="70" customWidth="1"/>
    <col min="6" max="6" width="13" style="70" customWidth="1"/>
    <col min="7" max="7" width="16.3796296296296" style="70" customWidth="1"/>
    <col min="8" max="8" width="8" style="70" customWidth="1"/>
    <col min="9" max="9" width="8.25" style="70" customWidth="1"/>
    <col min="10" max="10" width="12.1296296296296" style="70" customWidth="1"/>
    <col min="11" max="11" width="13" style="70" customWidth="1"/>
    <col min="12" max="12" width="11.3796296296296" style="70" customWidth="1"/>
    <col min="13" max="13" width="9" style="70"/>
    <col min="14" max="14" width="10.1296296296296" style="70" customWidth="1"/>
    <col min="15" max="15" width="11.6296296296296" style="70" customWidth="1"/>
    <col min="16" max="16" width="11.5" style="70" customWidth="1"/>
    <col min="17" max="17" width="11.8796296296296" style="70" customWidth="1"/>
    <col min="18" max="19" width="9" style="70"/>
    <col min="20" max="20" width="7.62962962962963" style="70" customWidth="1"/>
    <col min="21" max="21" width="9.87962962962963" style="70" customWidth="1"/>
    <col min="22" max="22" width="10.8796296296296" style="70" customWidth="1"/>
    <col min="23" max="16384" width="9" style="70"/>
  </cols>
  <sheetData>
    <row r="1" ht="13.5" customHeight="1"/>
    <row r="2" ht="30" customHeight="1" spans="1:21">
      <c r="A2" s="55" t="s">
        <v>209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16.5" customHeight="1" spans="1:21">
      <c r="A3" s="98" t="s">
        <v>61</v>
      </c>
      <c r="B3" s="98"/>
      <c r="C3" s="98"/>
      <c r="D3" s="98"/>
      <c r="E3" s="98"/>
      <c r="U3" s="70" t="s">
        <v>2</v>
      </c>
    </row>
    <row r="4" ht="19.5" customHeight="1" spans="1:22">
      <c r="A4" s="76" t="s">
        <v>75</v>
      </c>
      <c r="B4" s="77"/>
      <c r="C4" s="78"/>
      <c r="D4" s="75" t="s">
        <v>79</v>
      </c>
      <c r="E4" s="75" t="s">
        <v>63</v>
      </c>
      <c r="F4" s="76" t="s">
        <v>125</v>
      </c>
      <c r="G4" s="77"/>
      <c r="H4" s="77"/>
      <c r="I4" s="77"/>
      <c r="J4" s="78"/>
      <c r="K4" s="76" t="s">
        <v>126</v>
      </c>
      <c r="L4" s="77"/>
      <c r="M4" s="77"/>
      <c r="N4" s="77"/>
      <c r="O4" s="77"/>
      <c r="P4" s="77"/>
      <c r="Q4" s="114" t="s">
        <v>139</v>
      </c>
      <c r="R4" s="76" t="s">
        <v>127</v>
      </c>
      <c r="S4" s="77"/>
      <c r="T4" s="78"/>
      <c r="U4" s="75" t="s">
        <v>128</v>
      </c>
      <c r="V4" s="139" t="s">
        <v>129</v>
      </c>
    </row>
    <row r="5" ht="39" customHeight="1" spans="1:22">
      <c r="A5" s="114" t="s">
        <v>76</v>
      </c>
      <c r="B5" s="114" t="s">
        <v>77</v>
      </c>
      <c r="C5" s="114" t="s">
        <v>78</v>
      </c>
      <c r="D5" s="80"/>
      <c r="E5" s="80"/>
      <c r="F5" s="114" t="s">
        <v>69</v>
      </c>
      <c r="G5" s="114" t="s">
        <v>130</v>
      </c>
      <c r="H5" s="114" t="s">
        <v>131</v>
      </c>
      <c r="I5" s="114" t="s">
        <v>132</v>
      </c>
      <c r="J5" s="114" t="s">
        <v>133</v>
      </c>
      <c r="K5" s="114" t="s">
        <v>69</v>
      </c>
      <c r="L5" s="114" t="s">
        <v>210</v>
      </c>
      <c r="M5" s="114" t="s">
        <v>140</v>
      </c>
      <c r="N5" s="114" t="s">
        <v>136</v>
      </c>
      <c r="O5" s="114" t="s">
        <v>137</v>
      </c>
      <c r="P5" s="114" t="s">
        <v>138</v>
      </c>
      <c r="Q5" s="114"/>
      <c r="R5" s="114" t="s">
        <v>69</v>
      </c>
      <c r="S5" s="114" t="s">
        <v>135</v>
      </c>
      <c r="T5" s="114" t="s">
        <v>141</v>
      </c>
      <c r="U5" s="80"/>
      <c r="V5" s="140"/>
    </row>
    <row r="6" ht="30" customHeight="1" spans="1:22">
      <c r="A6" s="102"/>
      <c r="B6" s="102"/>
      <c r="C6" s="102"/>
      <c r="D6" s="116" t="s">
        <v>69</v>
      </c>
      <c r="E6" s="84">
        <f t="shared" ref="E6:V6" si="0">E7</f>
        <v>13329013.48</v>
      </c>
      <c r="F6" s="84">
        <f t="shared" si="0"/>
        <v>9077232</v>
      </c>
      <c r="G6" s="84">
        <f t="shared" si="0"/>
        <v>5512632</v>
      </c>
      <c r="H6" s="84">
        <f t="shared" si="0"/>
        <v>0</v>
      </c>
      <c r="I6" s="84">
        <f t="shared" si="0"/>
        <v>0</v>
      </c>
      <c r="J6" s="84">
        <f t="shared" si="0"/>
        <v>3564600</v>
      </c>
      <c r="K6" s="84">
        <f t="shared" si="0"/>
        <v>2821755.72</v>
      </c>
      <c r="L6" s="84">
        <f t="shared" si="0"/>
        <v>635406.24</v>
      </c>
      <c r="M6" s="84">
        <f t="shared" si="0"/>
        <v>0</v>
      </c>
      <c r="N6" s="84">
        <f t="shared" si="0"/>
        <v>99431.4</v>
      </c>
      <c r="O6" s="84">
        <f t="shared" si="0"/>
        <v>1452357.12</v>
      </c>
      <c r="P6" s="84">
        <f t="shared" si="0"/>
        <v>634560.96</v>
      </c>
      <c r="Q6" s="84">
        <f t="shared" si="0"/>
        <v>1089267.84</v>
      </c>
      <c r="R6" s="84">
        <f t="shared" si="0"/>
        <v>0</v>
      </c>
      <c r="S6" s="84">
        <f t="shared" si="0"/>
        <v>0</v>
      </c>
      <c r="T6" s="84">
        <f t="shared" si="0"/>
        <v>0</v>
      </c>
      <c r="U6" s="84">
        <f t="shared" si="0"/>
        <v>10000</v>
      </c>
      <c r="V6" s="141">
        <f t="shared" si="0"/>
        <v>330757.92</v>
      </c>
    </row>
    <row r="7" ht="30" customHeight="1" spans="1:22">
      <c r="A7" s="102" t="s">
        <v>80</v>
      </c>
      <c r="B7" s="102"/>
      <c r="C7" s="102"/>
      <c r="D7" s="103" t="s">
        <v>81</v>
      </c>
      <c r="E7" s="84">
        <f t="shared" ref="E7:V7" si="1">E8+E10</f>
        <v>13329013.48</v>
      </c>
      <c r="F7" s="84">
        <f t="shared" si="1"/>
        <v>9077232</v>
      </c>
      <c r="G7" s="84">
        <f t="shared" si="1"/>
        <v>5512632</v>
      </c>
      <c r="H7" s="84">
        <f t="shared" si="1"/>
        <v>0</v>
      </c>
      <c r="I7" s="84">
        <f t="shared" si="1"/>
        <v>0</v>
      </c>
      <c r="J7" s="84">
        <f t="shared" si="1"/>
        <v>3564600</v>
      </c>
      <c r="K7" s="84">
        <f t="shared" si="1"/>
        <v>2821755.72</v>
      </c>
      <c r="L7" s="84">
        <f t="shared" si="1"/>
        <v>635406.24</v>
      </c>
      <c r="M7" s="84">
        <f t="shared" si="1"/>
        <v>0</v>
      </c>
      <c r="N7" s="84">
        <f t="shared" si="1"/>
        <v>99431.4</v>
      </c>
      <c r="O7" s="84">
        <f t="shared" si="1"/>
        <v>1452357.12</v>
      </c>
      <c r="P7" s="84">
        <f t="shared" si="1"/>
        <v>634560.96</v>
      </c>
      <c r="Q7" s="84">
        <f t="shared" si="1"/>
        <v>1089267.84</v>
      </c>
      <c r="R7" s="84">
        <f t="shared" si="1"/>
        <v>0</v>
      </c>
      <c r="S7" s="84">
        <f t="shared" si="1"/>
        <v>0</v>
      </c>
      <c r="T7" s="84">
        <f t="shared" si="1"/>
        <v>0</v>
      </c>
      <c r="U7" s="84">
        <f t="shared" si="1"/>
        <v>10000</v>
      </c>
      <c r="V7" s="141">
        <f t="shared" si="1"/>
        <v>330757.92</v>
      </c>
    </row>
    <row r="8" ht="30" customHeight="1" spans="1:22">
      <c r="A8" s="102" t="s">
        <v>82</v>
      </c>
      <c r="B8" s="102" t="s">
        <v>83</v>
      </c>
      <c r="C8" s="102"/>
      <c r="D8" s="103" t="s">
        <v>84</v>
      </c>
      <c r="E8" s="84">
        <f t="shared" ref="E8:V8" si="2">E9</f>
        <v>13323891.88</v>
      </c>
      <c r="F8" s="84">
        <f t="shared" si="2"/>
        <v>9077232</v>
      </c>
      <c r="G8" s="84">
        <f t="shared" si="2"/>
        <v>5512632</v>
      </c>
      <c r="H8" s="84">
        <f t="shared" si="2"/>
        <v>0</v>
      </c>
      <c r="I8" s="84">
        <f t="shared" si="2"/>
        <v>0</v>
      </c>
      <c r="J8" s="84">
        <f t="shared" si="2"/>
        <v>3564600</v>
      </c>
      <c r="K8" s="84">
        <f t="shared" si="2"/>
        <v>2816634.12</v>
      </c>
      <c r="L8" s="84">
        <f t="shared" si="2"/>
        <v>635406.24</v>
      </c>
      <c r="M8" s="84">
        <f t="shared" si="2"/>
        <v>0</v>
      </c>
      <c r="N8" s="84">
        <f t="shared" si="2"/>
        <v>99431.4</v>
      </c>
      <c r="O8" s="84">
        <f t="shared" si="2"/>
        <v>1452357.12</v>
      </c>
      <c r="P8" s="84">
        <f t="shared" si="2"/>
        <v>629439.36</v>
      </c>
      <c r="Q8" s="84">
        <f t="shared" si="2"/>
        <v>1089267.84</v>
      </c>
      <c r="R8" s="84">
        <f t="shared" si="2"/>
        <v>0</v>
      </c>
      <c r="S8" s="84">
        <f t="shared" si="2"/>
        <v>0</v>
      </c>
      <c r="T8" s="84">
        <f t="shared" si="2"/>
        <v>0</v>
      </c>
      <c r="U8" s="84">
        <f t="shared" si="2"/>
        <v>10000</v>
      </c>
      <c r="V8" s="141">
        <f t="shared" si="2"/>
        <v>330757.92</v>
      </c>
    </row>
    <row r="9" ht="30" customHeight="1" spans="1:22">
      <c r="A9" s="102" t="s">
        <v>85</v>
      </c>
      <c r="B9" s="102" t="s">
        <v>86</v>
      </c>
      <c r="C9" s="102" t="s">
        <v>87</v>
      </c>
      <c r="D9" s="116" t="s">
        <v>88</v>
      </c>
      <c r="E9" s="84">
        <v>13323891.88</v>
      </c>
      <c r="F9" s="84">
        <v>9077232</v>
      </c>
      <c r="G9" s="84">
        <v>5512632</v>
      </c>
      <c r="H9" s="84">
        <v>0</v>
      </c>
      <c r="I9" s="84">
        <v>0</v>
      </c>
      <c r="J9" s="84">
        <v>3564600</v>
      </c>
      <c r="K9" s="84">
        <v>2816634.12</v>
      </c>
      <c r="L9" s="84">
        <v>635406.24</v>
      </c>
      <c r="M9" s="84">
        <v>0</v>
      </c>
      <c r="N9" s="84">
        <v>99431.4</v>
      </c>
      <c r="O9" s="84">
        <v>1452357.12</v>
      </c>
      <c r="P9" s="84">
        <v>629439.36</v>
      </c>
      <c r="Q9" s="84">
        <v>1089267.84</v>
      </c>
      <c r="R9" s="84">
        <v>0</v>
      </c>
      <c r="S9" s="84">
        <v>0</v>
      </c>
      <c r="T9" s="84">
        <v>0</v>
      </c>
      <c r="U9" s="84">
        <v>10000</v>
      </c>
      <c r="V9" s="141">
        <v>330757.92</v>
      </c>
    </row>
    <row r="10" ht="30" customHeight="1" spans="1:22">
      <c r="A10" s="102" t="s">
        <v>82</v>
      </c>
      <c r="B10" s="102" t="s">
        <v>89</v>
      </c>
      <c r="C10" s="102"/>
      <c r="D10" s="103" t="s">
        <v>90</v>
      </c>
      <c r="E10" s="84">
        <f t="shared" ref="E10:V10" si="3">E11</f>
        <v>5121.6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5121.6</v>
      </c>
      <c r="L10" s="84">
        <f t="shared" si="3"/>
        <v>0</v>
      </c>
      <c r="M10" s="84">
        <f t="shared" si="3"/>
        <v>0</v>
      </c>
      <c r="N10" s="84">
        <f t="shared" si="3"/>
        <v>0</v>
      </c>
      <c r="O10" s="84">
        <f t="shared" si="3"/>
        <v>0</v>
      </c>
      <c r="P10" s="84">
        <f t="shared" si="3"/>
        <v>5121.6</v>
      </c>
      <c r="Q10" s="84">
        <f t="shared" si="3"/>
        <v>0</v>
      </c>
      <c r="R10" s="84">
        <f t="shared" si="3"/>
        <v>0</v>
      </c>
      <c r="S10" s="84">
        <f t="shared" si="3"/>
        <v>0</v>
      </c>
      <c r="T10" s="84">
        <f t="shared" si="3"/>
        <v>0</v>
      </c>
      <c r="U10" s="84">
        <f t="shared" si="3"/>
        <v>0</v>
      </c>
      <c r="V10" s="141">
        <f t="shared" si="3"/>
        <v>0</v>
      </c>
    </row>
    <row r="11" ht="30" customHeight="1" spans="1:22">
      <c r="A11" s="102" t="s">
        <v>85</v>
      </c>
      <c r="B11" s="102" t="s">
        <v>91</v>
      </c>
      <c r="C11" s="102" t="s">
        <v>87</v>
      </c>
      <c r="D11" s="116" t="s">
        <v>92</v>
      </c>
      <c r="E11" s="84">
        <v>5121.6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5121.6</v>
      </c>
      <c r="L11" s="84">
        <v>0</v>
      </c>
      <c r="M11" s="84">
        <v>0</v>
      </c>
      <c r="N11" s="84">
        <v>0</v>
      </c>
      <c r="O11" s="84">
        <v>0</v>
      </c>
      <c r="P11" s="84">
        <v>5121.6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141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workbookViewId="0">
      <selection activeCell="D7" sqref="D7:D8"/>
    </sheetView>
  </sheetViews>
  <sheetFormatPr defaultColWidth="9" defaultRowHeight="14.4"/>
  <cols>
    <col min="1" max="3" width="5.87962962962963" style="70" customWidth="1"/>
    <col min="4" max="4" width="17.3796296296296" style="70" customWidth="1"/>
    <col min="5" max="5" width="18.5" style="70" customWidth="1"/>
    <col min="6" max="6" width="14.5" style="70" customWidth="1"/>
    <col min="7" max="7" width="13.5" style="70" customWidth="1"/>
    <col min="8" max="8" width="11.8796296296296" style="70" customWidth="1"/>
    <col min="9" max="10" width="11.75" style="70" customWidth="1"/>
    <col min="11" max="11" width="13" style="70" customWidth="1"/>
    <col min="12" max="12" width="12.75" style="70" customWidth="1"/>
    <col min="13" max="13" width="12.25" style="70" customWidth="1"/>
    <col min="14" max="16384" width="9" style="70"/>
  </cols>
  <sheetData>
    <row r="1" ht="13.5" customHeight="1"/>
    <row r="2" ht="33.75" customHeight="1" spans="1:13">
      <c r="A2" s="55" t="s">
        <v>211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75" customHeight="1" spans="1:13">
      <c r="A3" s="72" t="s">
        <v>74</v>
      </c>
      <c r="B3" s="72"/>
      <c r="C3" s="72"/>
      <c r="D3" s="72"/>
      <c r="E3" s="72"/>
      <c r="M3" s="138" t="s">
        <v>2</v>
      </c>
    </row>
    <row r="4" ht="18" customHeight="1" spans="1:13">
      <c r="A4" s="88" t="s">
        <v>75</v>
      </c>
      <c r="B4" s="99"/>
      <c r="C4" s="89"/>
      <c r="D4" s="87" t="s">
        <v>79</v>
      </c>
      <c r="E4" s="87" t="s">
        <v>63</v>
      </c>
      <c r="F4" s="88" t="s">
        <v>112</v>
      </c>
      <c r="G4" s="99"/>
      <c r="H4" s="99"/>
      <c r="I4" s="99"/>
      <c r="J4" s="89"/>
      <c r="K4" s="88" t="s">
        <v>116</v>
      </c>
      <c r="L4" s="99"/>
      <c r="M4" s="89"/>
    </row>
    <row r="5" ht="28.5" customHeight="1" spans="1:13">
      <c r="A5" s="90" t="s">
        <v>76</v>
      </c>
      <c r="B5" s="90" t="s">
        <v>77</v>
      </c>
      <c r="C5" s="90" t="s">
        <v>78</v>
      </c>
      <c r="D5" s="92"/>
      <c r="E5" s="92"/>
      <c r="F5" s="90" t="s">
        <v>69</v>
      </c>
      <c r="G5" s="90" t="s">
        <v>145</v>
      </c>
      <c r="H5" s="90" t="s">
        <v>126</v>
      </c>
      <c r="I5" s="90" t="s">
        <v>139</v>
      </c>
      <c r="J5" s="90" t="s">
        <v>128</v>
      </c>
      <c r="K5" s="90" t="s">
        <v>69</v>
      </c>
      <c r="L5" s="90" t="s">
        <v>100</v>
      </c>
      <c r="M5" s="90" t="s">
        <v>146</v>
      </c>
    </row>
    <row r="6" ht="27" customHeight="1" spans="1:13">
      <c r="A6" s="102"/>
      <c r="B6" s="102"/>
      <c r="C6" s="102"/>
      <c r="D6" s="116" t="s">
        <v>69</v>
      </c>
      <c r="E6" s="84">
        <f t="shared" ref="E6:M6" si="0">E7</f>
        <v>13329013.48</v>
      </c>
      <c r="F6" s="84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13329013.48</v>
      </c>
      <c r="L6" s="84">
        <f t="shared" si="0"/>
        <v>13329013.48</v>
      </c>
      <c r="M6" s="84">
        <f t="shared" si="0"/>
        <v>0</v>
      </c>
    </row>
    <row r="7" ht="27" customHeight="1" spans="1:13">
      <c r="A7" s="102" t="s">
        <v>80</v>
      </c>
      <c r="B7" s="102"/>
      <c r="C7" s="102"/>
      <c r="D7" s="103" t="s">
        <v>81</v>
      </c>
      <c r="E7" s="84">
        <f t="shared" ref="E7:M7" si="1">E8+E10</f>
        <v>13329013.48</v>
      </c>
      <c r="F7" s="84">
        <f t="shared" si="1"/>
        <v>0</v>
      </c>
      <c r="G7" s="84">
        <f t="shared" si="1"/>
        <v>0</v>
      </c>
      <c r="H7" s="84">
        <f t="shared" si="1"/>
        <v>0</v>
      </c>
      <c r="I7" s="84">
        <f t="shared" si="1"/>
        <v>0</v>
      </c>
      <c r="J7" s="84">
        <f t="shared" si="1"/>
        <v>0</v>
      </c>
      <c r="K7" s="84">
        <f t="shared" si="1"/>
        <v>13329013.48</v>
      </c>
      <c r="L7" s="84">
        <f t="shared" si="1"/>
        <v>13329013.48</v>
      </c>
      <c r="M7" s="84">
        <f t="shared" si="1"/>
        <v>0</v>
      </c>
    </row>
    <row r="8" ht="27" customHeight="1" spans="1:13">
      <c r="A8" s="102" t="s">
        <v>82</v>
      </c>
      <c r="B8" s="102" t="s">
        <v>83</v>
      </c>
      <c r="C8" s="102"/>
      <c r="D8" s="103" t="s">
        <v>84</v>
      </c>
      <c r="E8" s="84">
        <f t="shared" ref="E8:M8" si="2">E9</f>
        <v>13323891.88</v>
      </c>
      <c r="F8" s="84">
        <f t="shared" si="2"/>
        <v>0</v>
      </c>
      <c r="G8" s="84">
        <f t="shared" si="2"/>
        <v>0</v>
      </c>
      <c r="H8" s="84">
        <f t="shared" si="2"/>
        <v>0</v>
      </c>
      <c r="I8" s="84">
        <f t="shared" si="2"/>
        <v>0</v>
      </c>
      <c r="J8" s="84">
        <f t="shared" si="2"/>
        <v>0</v>
      </c>
      <c r="K8" s="84">
        <f t="shared" si="2"/>
        <v>13323891.88</v>
      </c>
      <c r="L8" s="84">
        <f t="shared" si="2"/>
        <v>13323891.88</v>
      </c>
      <c r="M8" s="84">
        <f t="shared" si="2"/>
        <v>0</v>
      </c>
    </row>
    <row r="9" ht="27" customHeight="1" spans="1:13">
      <c r="A9" s="102" t="s">
        <v>85</v>
      </c>
      <c r="B9" s="102" t="s">
        <v>86</v>
      </c>
      <c r="C9" s="102" t="s">
        <v>87</v>
      </c>
      <c r="D9" s="116" t="s">
        <v>88</v>
      </c>
      <c r="E9" s="84">
        <v>13323891.88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13323891.88</v>
      </c>
      <c r="L9" s="84">
        <v>13323891.88</v>
      </c>
      <c r="M9" s="84">
        <v>0</v>
      </c>
    </row>
    <row r="10" ht="27" customHeight="1" spans="1:13">
      <c r="A10" s="102" t="s">
        <v>82</v>
      </c>
      <c r="B10" s="102" t="s">
        <v>89</v>
      </c>
      <c r="C10" s="102"/>
      <c r="D10" s="103" t="s">
        <v>90</v>
      </c>
      <c r="E10" s="84">
        <f t="shared" ref="E10:M10" si="3">E11</f>
        <v>5121.6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5121.6</v>
      </c>
      <c r="L10" s="84">
        <f t="shared" si="3"/>
        <v>5121.6</v>
      </c>
      <c r="M10" s="84">
        <f t="shared" si="3"/>
        <v>0</v>
      </c>
    </row>
    <row r="11" ht="27" customHeight="1" spans="1:13">
      <c r="A11" s="102" t="s">
        <v>85</v>
      </c>
      <c r="B11" s="102" t="s">
        <v>91</v>
      </c>
      <c r="C11" s="102" t="s">
        <v>87</v>
      </c>
      <c r="D11" s="116" t="s">
        <v>92</v>
      </c>
      <c r="E11" s="84">
        <v>5121.6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5121.6</v>
      </c>
      <c r="L11" s="84">
        <v>5121.6</v>
      </c>
      <c r="M11" s="8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showGridLines="0" workbookViewId="0">
      <selection activeCell="A7" sqref="A7:D11"/>
    </sheetView>
  </sheetViews>
  <sheetFormatPr defaultColWidth="9" defaultRowHeight="14.4"/>
  <cols>
    <col min="1" max="3" width="5.37962962962963" style="70" customWidth="1"/>
    <col min="4" max="4" width="14.75" style="70" customWidth="1"/>
    <col min="5" max="5" width="17.8796296296296" style="70" customWidth="1"/>
    <col min="6" max="6" width="11.6296296296296" style="70" customWidth="1"/>
    <col min="7" max="7" width="12.25" style="70" customWidth="1"/>
    <col min="8" max="8" width="10.3796296296296" style="70" customWidth="1"/>
    <col min="9" max="9" width="10.6296296296296" style="70" customWidth="1"/>
    <col min="10" max="10" width="11.1296296296296" style="70" customWidth="1"/>
    <col min="11" max="13" width="9" style="70"/>
    <col min="14" max="14" width="10" style="70" customWidth="1"/>
    <col min="15" max="15" width="10.6296296296296" style="70" customWidth="1"/>
    <col min="16" max="18" width="9" style="70"/>
    <col min="19" max="19" width="11.25" style="70" customWidth="1"/>
    <col min="20" max="20" width="9" style="70"/>
    <col min="21" max="21" width="12" style="70" customWidth="1"/>
    <col min="22" max="22" width="11.3796296296296" style="70" customWidth="1"/>
    <col min="23" max="23" width="10.1296296296296" style="70" customWidth="1"/>
    <col min="24" max="24" width="9" style="70"/>
    <col min="25" max="25" width="11.75" style="70" customWidth="1"/>
    <col min="26" max="26" width="11.5" style="70" customWidth="1"/>
    <col min="27" max="27" width="10.6296296296296" style="70" customWidth="1"/>
    <col min="28" max="29" width="9" style="70"/>
    <col min="30" max="30" width="10.8796296296296" style="70" customWidth="1"/>
    <col min="31" max="31" width="9" style="70"/>
    <col min="32" max="32" width="10.25" style="70" customWidth="1"/>
    <col min="33" max="16384" width="9" style="70"/>
  </cols>
  <sheetData>
    <row r="1" ht="13.5" customHeight="1"/>
    <row r="2" ht="37.5" customHeight="1" spans="1:25">
      <c r="A2" s="71" t="s">
        <v>212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16.5" customHeight="1" spans="1:32">
      <c r="A3" s="98" t="s">
        <v>74</v>
      </c>
      <c r="B3" s="98"/>
      <c r="C3" s="98"/>
      <c r="D3" s="98"/>
      <c r="E3" s="98"/>
      <c r="AF3" s="97" t="s">
        <v>2</v>
      </c>
    </row>
    <row r="4" ht="18" customHeight="1" spans="1:32">
      <c r="A4" s="76" t="s">
        <v>75</v>
      </c>
      <c r="B4" s="77"/>
      <c r="C4" s="78"/>
      <c r="D4" s="75" t="s">
        <v>79</v>
      </c>
      <c r="E4" s="75" t="s">
        <v>63</v>
      </c>
      <c r="F4" s="133" t="s">
        <v>148</v>
      </c>
      <c r="G4" s="133" t="s">
        <v>149</v>
      </c>
      <c r="H4" s="133" t="s">
        <v>150</v>
      </c>
      <c r="I4" s="75" t="s">
        <v>151</v>
      </c>
      <c r="J4" s="133" t="s">
        <v>152</v>
      </c>
      <c r="K4" s="133" t="s">
        <v>153</v>
      </c>
      <c r="L4" s="133" t="s">
        <v>154</v>
      </c>
      <c r="M4" s="134" t="s">
        <v>169</v>
      </c>
      <c r="N4" s="133" t="s">
        <v>155</v>
      </c>
      <c r="O4" s="133" t="s">
        <v>156</v>
      </c>
      <c r="P4" s="135" t="s">
        <v>157</v>
      </c>
      <c r="Q4" s="133" t="s">
        <v>158</v>
      </c>
      <c r="R4" s="133" t="s">
        <v>159</v>
      </c>
      <c r="S4" s="133" t="s">
        <v>160</v>
      </c>
      <c r="T4" s="135" t="s">
        <v>161</v>
      </c>
      <c r="U4" s="133" t="s">
        <v>162</v>
      </c>
      <c r="V4" s="133" t="s">
        <v>163</v>
      </c>
      <c r="W4" s="133" t="s">
        <v>164</v>
      </c>
      <c r="X4" s="133" t="s">
        <v>165</v>
      </c>
      <c r="Y4" s="133" t="s">
        <v>166</v>
      </c>
      <c r="Z4" s="75" t="s">
        <v>174</v>
      </c>
      <c r="AA4" s="75" t="s">
        <v>213</v>
      </c>
      <c r="AB4" s="75" t="s">
        <v>172</v>
      </c>
      <c r="AC4" s="75" t="s">
        <v>171</v>
      </c>
      <c r="AD4" s="75" t="s">
        <v>170</v>
      </c>
      <c r="AE4" s="75" t="s">
        <v>168</v>
      </c>
      <c r="AF4" s="75" t="s">
        <v>167</v>
      </c>
    </row>
    <row r="5" ht="22.5" customHeight="1" spans="1:32">
      <c r="A5" s="114" t="s">
        <v>76</v>
      </c>
      <c r="B5" s="114" t="s">
        <v>77</v>
      </c>
      <c r="C5" s="114" t="s">
        <v>78</v>
      </c>
      <c r="D5" s="80"/>
      <c r="E5" s="80"/>
      <c r="F5" s="134"/>
      <c r="G5" s="134"/>
      <c r="H5" s="134"/>
      <c r="I5" s="114"/>
      <c r="J5" s="134"/>
      <c r="K5" s="134"/>
      <c r="L5" s="134"/>
      <c r="M5" s="136"/>
      <c r="N5" s="134"/>
      <c r="O5" s="134"/>
      <c r="P5" s="137"/>
      <c r="Q5" s="134"/>
      <c r="R5" s="134"/>
      <c r="S5" s="134"/>
      <c r="T5" s="137"/>
      <c r="U5" s="134"/>
      <c r="V5" s="134"/>
      <c r="W5" s="134"/>
      <c r="X5" s="134"/>
      <c r="Y5" s="134"/>
      <c r="Z5" s="80"/>
      <c r="AA5" s="80"/>
      <c r="AB5" s="80"/>
      <c r="AC5" s="80"/>
      <c r="AD5" s="80"/>
      <c r="AE5" s="80"/>
      <c r="AF5" s="80"/>
    </row>
    <row r="6" ht="27" customHeight="1" spans="1:32">
      <c r="A6" s="102"/>
      <c r="B6" s="102"/>
      <c r="C6" s="102"/>
      <c r="D6" s="116" t="s">
        <v>69</v>
      </c>
      <c r="E6" s="84">
        <f t="shared" ref="E6:AF6" si="0">E7</f>
        <v>4838273.36</v>
      </c>
      <c r="F6" s="84">
        <f t="shared" si="0"/>
        <v>204000</v>
      </c>
      <c r="G6" s="84">
        <f t="shared" si="0"/>
        <v>62700</v>
      </c>
      <c r="H6" s="84">
        <f t="shared" si="0"/>
        <v>20000</v>
      </c>
      <c r="I6" s="84">
        <f t="shared" si="0"/>
        <v>49000</v>
      </c>
      <c r="J6" s="84">
        <f t="shared" si="0"/>
        <v>13000</v>
      </c>
      <c r="K6" s="84">
        <f t="shared" si="0"/>
        <v>0</v>
      </c>
      <c r="L6" s="84">
        <f t="shared" si="0"/>
        <v>0</v>
      </c>
      <c r="M6" s="84">
        <f t="shared" si="0"/>
        <v>0</v>
      </c>
      <c r="N6" s="84">
        <f t="shared" si="0"/>
        <v>50000</v>
      </c>
      <c r="O6" s="84">
        <f t="shared" si="0"/>
        <v>676204</v>
      </c>
      <c r="P6" s="84">
        <f t="shared" si="0"/>
        <v>0</v>
      </c>
      <c r="Q6" s="84">
        <f t="shared" si="0"/>
        <v>1500</v>
      </c>
      <c r="R6" s="84">
        <f t="shared" si="0"/>
        <v>3500</v>
      </c>
      <c r="S6" s="84">
        <f t="shared" si="0"/>
        <v>50800</v>
      </c>
      <c r="T6" s="84">
        <f t="shared" si="0"/>
        <v>0</v>
      </c>
      <c r="U6" s="84">
        <f t="shared" si="0"/>
        <v>692000</v>
      </c>
      <c r="V6" s="84">
        <f t="shared" si="0"/>
        <v>400000</v>
      </c>
      <c r="W6" s="84">
        <f t="shared" si="0"/>
        <v>28000</v>
      </c>
      <c r="X6" s="84">
        <f t="shared" si="0"/>
        <v>0</v>
      </c>
      <c r="Y6" s="84">
        <f t="shared" si="0"/>
        <v>1432569.36</v>
      </c>
      <c r="Z6" s="84">
        <f t="shared" si="0"/>
        <v>925000</v>
      </c>
      <c r="AA6" s="84">
        <f t="shared" si="0"/>
        <v>110000</v>
      </c>
      <c r="AB6" s="84">
        <f t="shared" si="0"/>
        <v>0</v>
      </c>
      <c r="AC6" s="84">
        <f t="shared" si="0"/>
        <v>0</v>
      </c>
      <c r="AD6" s="84">
        <f t="shared" si="0"/>
        <v>100000</v>
      </c>
      <c r="AE6" s="84">
        <f t="shared" si="0"/>
        <v>0</v>
      </c>
      <c r="AF6" s="84">
        <f t="shared" si="0"/>
        <v>20000</v>
      </c>
    </row>
    <row r="7" ht="27" customHeight="1" spans="1:32">
      <c r="A7" s="102" t="s">
        <v>80</v>
      </c>
      <c r="B7" s="102"/>
      <c r="C7" s="102"/>
      <c r="D7" s="103" t="s">
        <v>81</v>
      </c>
      <c r="E7" s="84">
        <f t="shared" ref="E7:AF7" si="1">E8+E10</f>
        <v>4838273.36</v>
      </c>
      <c r="F7" s="84">
        <f t="shared" si="1"/>
        <v>204000</v>
      </c>
      <c r="G7" s="84">
        <f t="shared" si="1"/>
        <v>62700</v>
      </c>
      <c r="H7" s="84">
        <f t="shared" si="1"/>
        <v>20000</v>
      </c>
      <c r="I7" s="84">
        <f t="shared" si="1"/>
        <v>49000</v>
      </c>
      <c r="J7" s="84">
        <f t="shared" si="1"/>
        <v>13000</v>
      </c>
      <c r="K7" s="84">
        <f t="shared" si="1"/>
        <v>0</v>
      </c>
      <c r="L7" s="84">
        <f t="shared" si="1"/>
        <v>0</v>
      </c>
      <c r="M7" s="84">
        <f t="shared" si="1"/>
        <v>0</v>
      </c>
      <c r="N7" s="84">
        <f t="shared" si="1"/>
        <v>50000</v>
      </c>
      <c r="O7" s="84">
        <f t="shared" si="1"/>
        <v>676204</v>
      </c>
      <c r="P7" s="84">
        <f t="shared" si="1"/>
        <v>0</v>
      </c>
      <c r="Q7" s="84">
        <f t="shared" si="1"/>
        <v>1500</v>
      </c>
      <c r="R7" s="84">
        <f t="shared" si="1"/>
        <v>3500</v>
      </c>
      <c r="S7" s="84">
        <f t="shared" si="1"/>
        <v>50800</v>
      </c>
      <c r="T7" s="84">
        <f t="shared" si="1"/>
        <v>0</v>
      </c>
      <c r="U7" s="84">
        <f t="shared" si="1"/>
        <v>692000</v>
      </c>
      <c r="V7" s="84">
        <f t="shared" si="1"/>
        <v>400000</v>
      </c>
      <c r="W7" s="84">
        <f t="shared" si="1"/>
        <v>28000</v>
      </c>
      <c r="X7" s="84">
        <f t="shared" si="1"/>
        <v>0</v>
      </c>
      <c r="Y7" s="84">
        <f t="shared" si="1"/>
        <v>1432569.36</v>
      </c>
      <c r="Z7" s="84">
        <f t="shared" si="1"/>
        <v>925000</v>
      </c>
      <c r="AA7" s="84">
        <f t="shared" si="1"/>
        <v>110000</v>
      </c>
      <c r="AB7" s="84">
        <f t="shared" si="1"/>
        <v>0</v>
      </c>
      <c r="AC7" s="84">
        <f t="shared" si="1"/>
        <v>0</v>
      </c>
      <c r="AD7" s="84">
        <f t="shared" si="1"/>
        <v>100000</v>
      </c>
      <c r="AE7" s="84">
        <f t="shared" si="1"/>
        <v>0</v>
      </c>
      <c r="AF7" s="84">
        <f t="shared" si="1"/>
        <v>20000</v>
      </c>
    </row>
    <row r="8" ht="27" customHeight="1" spans="1:32">
      <c r="A8" s="102" t="s">
        <v>82</v>
      </c>
      <c r="B8" s="102" t="s">
        <v>83</v>
      </c>
      <c r="C8" s="102"/>
      <c r="D8" s="103" t="s">
        <v>84</v>
      </c>
      <c r="E8" s="84">
        <f t="shared" ref="E8:AF8" si="2">E9</f>
        <v>4528273.36</v>
      </c>
      <c r="F8" s="84">
        <f t="shared" si="2"/>
        <v>174000</v>
      </c>
      <c r="G8" s="84">
        <f t="shared" si="2"/>
        <v>42700</v>
      </c>
      <c r="H8" s="84">
        <f t="shared" si="2"/>
        <v>20000</v>
      </c>
      <c r="I8" s="84">
        <f t="shared" si="2"/>
        <v>49000</v>
      </c>
      <c r="J8" s="84">
        <f t="shared" si="2"/>
        <v>13000</v>
      </c>
      <c r="K8" s="84">
        <f t="shared" si="2"/>
        <v>0</v>
      </c>
      <c r="L8" s="84">
        <f t="shared" si="2"/>
        <v>0</v>
      </c>
      <c r="M8" s="84">
        <f t="shared" si="2"/>
        <v>0</v>
      </c>
      <c r="N8" s="84">
        <f t="shared" si="2"/>
        <v>50000</v>
      </c>
      <c r="O8" s="84">
        <f t="shared" si="2"/>
        <v>676204</v>
      </c>
      <c r="P8" s="84">
        <f t="shared" si="2"/>
        <v>0</v>
      </c>
      <c r="Q8" s="84">
        <f t="shared" si="2"/>
        <v>1500</v>
      </c>
      <c r="R8" s="84">
        <f t="shared" si="2"/>
        <v>3500</v>
      </c>
      <c r="S8" s="84">
        <f t="shared" si="2"/>
        <v>50800</v>
      </c>
      <c r="T8" s="84">
        <f t="shared" si="2"/>
        <v>0</v>
      </c>
      <c r="U8" s="84">
        <f t="shared" si="2"/>
        <v>692000</v>
      </c>
      <c r="V8" s="84">
        <f t="shared" si="2"/>
        <v>400000</v>
      </c>
      <c r="W8" s="84">
        <f t="shared" si="2"/>
        <v>28000</v>
      </c>
      <c r="X8" s="84">
        <f t="shared" si="2"/>
        <v>0</v>
      </c>
      <c r="Y8" s="84">
        <f t="shared" si="2"/>
        <v>1372569.36</v>
      </c>
      <c r="Z8" s="84">
        <f t="shared" si="2"/>
        <v>925000</v>
      </c>
      <c r="AA8" s="84">
        <f t="shared" si="2"/>
        <v>10000</v>
      </c>
      <c r="AB8" s="84">
        <f t="shared" si="2"/>
        <v>0</v>
      </c>
      <c r="AC8" s="84">
        <f t="shared" si="2"/>
        <v>0</v>
      </c>
      <c r="AD8" s="84">
        <f t="shared" si="2"/>
        <v>0</v>
      </c>
      <c r="AE8" s="84">
        <f t="shared" si="2"/>
        <v>0</v>
      </c>
      <c r="AF8" s="84">
        <f t="shared" si="2"/>
        <v>20000</v>
      </c>
    </row>
    <row r="9" ht="27" customHeight="1" spans="1:32">
      <c r="A9" s="102" t="s">
        <v>85</v>
      </c>
      <c r="B9" s="102" t="s">
        <v>86</v>
      </c>
      <c r="C9" s="102" t="s">
        <v>87</v>
      </c>
      <c r="D9" s="116" t="s">
        <v>88</v>
      </c>
      <c r="E9" s="84">
        <v>4528273.36</v>
      </c>
      <c r="F9" s="84">
        <v>174000</v>
      </c>
      <c r="G9" s="84">
        <v>42700</v>
      </c>
      <c r="H9" s="84">
        <v>20000</v>
      </c>
      <c r="I9" s="84">
        <v>49000</v>
      </c>
      <c r="J9" s="84">
        <v>13000</v>
      </c>
      <c r="K9" s="84">
        <v>0</v>
      </c>
      <c r="L9" s="84">
        <v>0</v>
      </c>
      <c r="M9" s="84">
        <v>0</v>
      </c>
      <c r="N9" s="84">
        <v>50000</v>
      </c>
      <c r="O9" s="84">
        <v>676204</v>
      </c>
      <c r="P9" s="84">
        <v>0</v>
      </c>
      <c r="Q9" s="84">
        <v>1500</v>
      </c>
      <c r="R9" s="84">
        <v>3500</v>
      </c>
      <c r="S9" s="84">
        <v>50800</v>
      </c>
      <c r="T9" s="84">
        <v>0</v>
      </c>
      <c r="U9" s="84">
        <v>692000</v>
      </c>
      <c r="V9" s="84">
        <v>400000</v>
      </c>
      <c r="W9" s="84">
        <v>28000</v>
      </c>
      <c r="X9" s="84">
        <v>0</v>
      </c>
      <c r="Y9" s="84">
        <v>1372569.36</v>
      </c>
      <c r="Z9" s="84">
        <v>925000</v>
      </c>
      <c r="AA9" s="84">
        <v>10000</v>
      </c>
      <c r="AB9" s="84">
        <v>0</v>
      </c>
      <c r="AC9" s="84">
        <v>0</v>
      </c>
      <c r="AD9" s="84">
        <v>0</v>
      </c>
      <c r="AE9" s="84">
        <v>0</v>
      </c>
      <c r="AF9" s="84">
        <v>20000</v>
      </c>
    </row>
    <row r="10" ht="27" customHeight="1" spans="1:32">
      <c r="A10" s="102" t="s">
        <v>82</v>
      </c>
      <c r="B10" s="102" t="s">
        <v>93</v>
      </c>
      <c r="C10" s="102"/>
      <c r="D10" s="103" t="s">
        <v>94</v>
      </c>
      <c r="E10" s="84">
        <f t="shared" ref="E10:AF10" si="3">E11</f>
        <v>310000</v>
      </c>
      <c r="F10" s="84">
        <f t="shared" si="3"/>
        <v>30000</v>
      </c>
      <c r="G10" s="84">
        <f t="shared" si="3"/>
        <v>20000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0</v>
      </c>
      <c r="L10" s="84">
        <f t="shared" si="3"/>
        <v>0</v>
      </c>
      <c r="M10" s="84">
        <f t="shared" si="3"/>
        <v>0</v>
      </c>
      <c r="N10" s="84">
        <f t="shared" si="3"/>
        <v>0</v>
      </c>
      <c r="O10" s="84">
        <f t="shared" si="3"/>
        <v>0</v>
      </c>
      <c r="P10" s="84">
        <f t="shared" si="3"/>
        <v>0</v>
      </c>
      <c r="Q10" s="84">
        <f t="shared" si="3"/>
        <v>0</v>
      </c>
      <c r="R10" s="84">
        <f t="shared" si="3"/>
        <v>0</v>
      </c>
      <c r="S10" s="84">
        <f t="shared" si="3"/>
        <v>0</v>
      </c>
      <c r="T10" s="84">
        <f t="shared" si="3"/>
        <v>0</v>
      </c>
      <c r="U10" s="84">
        <f t="shared" si="3"/>
        <v>0</v>
      </c>
      <c r="V10" s="84">
        <f t="shared" si="3"/>
        <v>0</v>
      </c>
      <c r="W10" s="84">
        <f t="shared" si="3"/>
        <v>0</v>
      </c>
      <c r="X10" s="84">
        <f t="shared" si="3"/>
        <v>0</v>
      </c>
      <c r="Y10" s="84">
        <f t="shared" si="3"/>
        <v>60000</v>
      </c>
      <c r="Z10" s="84">
        <f t="shared" si="3"/>
        <v>0</v>
      </c>
      <c r="AA10" s="84">
        <f t="shared" si="3"/>
        <v>100000</v>
      </c>
      <c r="AB10" s="84">
        <f t="shared" si="3"/>
        <v>0</v>
      </c>
      <c r="AC10" s="84">
        <f t="shared" si="3"/>
        <v>0</v>
      </c>
      <c r="AD10" s="84">
        <f t="shared" si="3"/>
        <v>100000</v>
      </c>
      <c r="AE10" s="84">
        <f t="shared" si="3"/>
        <v>0</v>
      </c>
      <c r="AF10" s="84">
        <f t="shared" si="3"/>
        <v>0</v>
      </c>
    </row>
    <row r="11" ht="27" customHeight="1" spans="1:32">
      <c r="A11" s="102" t="s">
        <v>85</v>
      </c>
      <c r="B11" s="102" t="s">
        <v>95</v>
      </c>
      <c r="C11" s="102" t="s">
        <v>96</v>
      </c>
      <c r="D11" s="116" t="s">
        <v>97</v>
      </c>
      <c r="E11" s="84">
        <v>310000</v>
      </c>
      <c r="F11" s="84">
        <v>30000</v>
      </c>
      <c r="G11" s="84">
        <v>20000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60000</v>
      </c>
      <c r="Z11" s="84">
        <v>0</v>
      </c>
      <c r="AA11" s="84">
        <v>100000</v>
      </c>
      <c r="AB11" s="84">
        <v>0</v>
      </c>
      <c r="AC11" s="84">
        <v>0</v>
      </c>
      <c r="AD11" s="84">
        <v>100000</v>
      </c>
      <c r="AE11" s="84">
        <v>0</v>
      </c>
      <c r="AF11" s="84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workbookViewId="0">
      <selection activeCell="A7" sqref="A7:D8"/>
    </sheetView>
  </sheetViews>
  <sheetFormatPr defaultColWidth="9" defaultRowHeight="14.4"/>
  <cols>
    <col min="1" max="1" width="5.87962962962963" style="70" customWidth="1"/>
    <col min="2" max="2" width="6.37962962962963" style="70" customWidth="1"/>
    <col min="3" max="3" width="6" style="70" customWidth="1"/>
    <col min="4" max="4" width="19.75" style="70" customWidth="1"/>
    <col min="5" max="6" width="15.25" style="70" customWidth="1"/>
    <col min="7" max="8" width="9" style="70"/>
    <col min="9" max="16" width="7.75" style="70" customWidth="1"/>
    <col min="17" max="17" width="12.75" style="70" customWidth="1"/>
    <col min="18" max="18" width="12.1296296296296" style="70" customWidth="1"/>
    <col min="19" max="19" width="10.5" style="70" customWidth="1"/>
    <col min="20" max="16384" width="9" style="70"/>
  </cols>
  <sheetData>
    <row r="1" ht="13.5" customHeight="1"/>
    <row r="2" ht="39.75" customHeight="1" spans="1:19">
      <c r="A2" s="55" t="s">
        <v>214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16.5" customHeight="1" spans="1:19">
      <c r="A3" s="98" t="s">
        <v>74</v>
      </c>
      <c r="B3" s="98"/>
      <c r="C3" s="98"/>
      <c r="D3" s="98"/>
      <c r="E3" s="98"/>
      <c r="S3" s="70" t="s">
        <v>2</v>
      </c>
    </row>
    <row r="4" ht="16.5" customHeight="1" spans="1:19">
      <c r="A4" s="121" t="s">
        <v>75</v>
      </c>
      <c r="B4" s="122"/>
      <c r="C4" s="123"/>
      <c r="D4" s="124" t="s">
        <v>79</v>
      </c>
      <c r="E4" s="124" t="s">
        <v>63</v>
      </c>
      <c r="F4" s="125" t="s">
        <v>113</v>
      </c>
      <c r="G4" s="126"/>
      <c r="H4" s="126"/>
      <c r="I4" s="126"/>
      <c r="J4" s="126"/>
      <c r="K4" s="126"/>
      <c r="L4" s="126"/>
      <c r="M4" s="126"/>
      <c r="N4" s="126"/>
      <c r="O4" s="126"/>
      <c r="P4" s="131"/>
      <c r="Q4" s="88" t="s">
        <v>116</v>
      </c>
      <c r="R4" s="99"/>
      <c r="S4" s="89"/>
    </row>
    <row r="5" ht="36.75" customHeight="1" spans="1:19">
      <c r="A5" s="127" t="s">
        <v>76</v>
      </c>
      <c r="B5" s="127" t="s">
        <v>77</v>
      </c>
      <c r="C5" s="127" t="s">
        <v>78</v>
      </c>
      <c r="D5" s="128"/>
      <c r="E5" s="128"/>
      <c r="F5" s="129" t="s">
        <v>69</v>
      </c>
      <c r="G5" s="130" t="s">
        <v>176</v>
      </c>
      <c r="H5" s="130" t="s">
        <v>158</v>
      </c>
      <c r="I5" s="130" t="s">
        <v>159</v>
      </c>
      <c r="J5" s="87" t="s">
        <v>173</v>
      </c>
      <c r="K5" s="130" t="s">
        <v>160</v>
      </c>
      <c r="L5" s="130" t="s">
        <v>164</v>
      </c>
      <c r="M5" s="130" t="s">
        <v>177</v>
      </c>
      <c r="N5" s="130" t="s">
        <v>178</v>
      </c>
      <c r="O5" s="132" t="s">
        <v>179</v>
      </c>
      <c r="P5" s="130" t="s">
        <v>180</v>
      </c>
      <c r="Q5" s="90" t="s">
        <v>69</v>
      </c>
      <c r="R5" s="90" t="s">
        <v>103</v>
      </c>
      <c r="S5" s="90" t="s">
        <v>146</v>
      </c>
    </row>
    <row r="6" ht="27" customHeight="1" spans="1:19">
      <c r="A6" s="102"/>
      <c r="B6" s="102"/>
      <c r="C6" s="102"/>
      <c r="D6" s="116" t="s">
        <v>69</v>
      </c>
      <c r="E6" s="95">
        <f t="shared" ref="E6:S6" si="0">E7</f>
        <v>4838273.36</v>
      </c>
      <c r="F6" s="95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0</v>
      </c>
      <c r="L6" s="84">
        <f t="shared" si="0"/>
        <v>0</v>
      </c>
      <c r="M6" s="84">
        <f t="shared" si="0"/>
        <v>0</v>
      </c>
      <c r="N6" s="84">
        <f t="shared" si="0"/>
        <v>0</v>
      </c>
      <c r="O6" s="84">
        <f t="shared" si="0"/>
        <v>0</v>
      </c>
      <c r="P6" s="84">
        <f t="shared" si="0"/>
        <v>0</v>
      </c>
      <c r="Q6" s="84">
        <f t="shared" si="0"/>
        <v>4838273.36</v>
      </c>
      <c r="R6" s="84">
        <f t="shared" si="0"/>
        <v>4838273.36</v>
      </c>
      <c r="S6" s="84">
        <f t="shared" si="0"/>
        <v>0</v>
      </c>
    </row>
    <row r="7" ht="27" customHeight="1" spans="1:19">
      <c r="A7" s="102" t="s">
        <v>80</v>
      </c>
      <c r="B7" s="102"/>
      <c r="C7" s="102"/>
      <c r="D7" s="103" t="s">
        <v>81</v>
      </c>
      <c r="E7" s="95">
        <f t="shared" ref="E7:S7" si="1">E8+E10</f>
        <v>4838273.36</v>
      </c>
      <c r="F7" s="95">
        <f t="shared" si="1"/>
        <v>0</v>
      </c>
      <c r="G7" s="84">
        <f t="shared" si="1"/>
        <v>0</v>
      </c>
      <c r="H7" s="84">
        <f t="shared" si="1"/>
        <v>0</v>
      </c>
      <c r="I7" s="84">
        <f t="shared" si="1"/>
        <v>0</v>
      </c>
      <c r="J7" s="84">
        <f t="shared" si="1"/>
        <v>0</v>
      </c>
      <c r="K7" s="84">
        <f t="shared" si="1"/>
        <v>0</v>
      </c>
      <c r="L7" s="84">
        <f t="shared" si="1"/>
        <v>0</v>
      </c>
      <c r="M7" s="84">
        <f t="shared" si="1"/>
        <v>0</v>
      </c>
      <c r="N7" s="84">
        <f t="shared" si="1"/>
        <v>0</v>
      </c>
      <c r="O7" s="84">
        <f t="shared" si="1"/>
        <v>0</v>
      </c>
      <c r="P7" s="84">
        <f t="shared" si="1"/>
        <v>0</v>
      </c>
      <c r="Q7" s="84">
        <f t="shared" si="1"/>
        <v>4838273.36</v>
      </c>
      <c r="R7" s="84">
        <f t="shared" si="1"/>
        <v>4838273.36</v>
      </c>
      <c r="S7" s="84">
        <f t="shared" si="1"/>
        <v>0</v>
      </c>
    </row>
    <row r="8" ht="27" customHeight="1" spans="1:19">
      <c r="A8" s="102" t="s">
        <v>82</v>
      </c>
      <c r="B8" s="102" t="s">
        <v>83</v>
      </c>
      <c r="C8" s="102"/>
      <c r="D8" s="103" t="s">
        <v>84</v>
      </c>
      <c r="E8" s="95">
        <f t="shared" ref="E8:S8" si="2">E9</f>
        <v>4528273.36</v>
      </c>
      <c r="F8" s="95">
        <f t="shared" si="2"/>
        <v>0</v>
      </c>
      <c r="G8" s="84">
        <f t="shared" si="2"/>
        <v>0</v>
      </c>
      <c r="H8" s="84">
        <f t="shared" si="2"/>
        <v>0</v>
      </c>
      <c r="I8" s="84">
        <f t="shared" si="2"/>
        <v>0</v>
      </c>
      <c r="J8" s="84">
        <f t="shared" si="2"/>
        <v>0</v>
      </c>
      <c r="K8" s="84">
        <f t="shared" si="2"/>
        <v>0</v>
      </c>
      <c r="L8" s="84">
        <f t="shared" si="2"/>
        <v>0</v>
      </c>
      <c r="M8" s="84">
        <f t="shared" si="2"/>
        <v>0</v>
      </c>
      <c r="N8" s="84">
        <f t="shared" si="2"/>
        <v>0</v>
      </c>
      <c r="O8" s="84">
        <f t="shared" si="2"/>
        <v>0</v>
      </c>
      <c r="P8" s="84">
        <f t="shared" si="2"/>
        <v>0</v>
      </c>
      <c r="Q8" s="84">
        <f t="shared" si="2"/>
        <v>4528273.36</v>
      </c>
      <c r="R8" s="84">
        <f t="shared" si="2"/>
        <v>4528273.36</v>
      </c>
      <c r="S8" s="84">
        <f t="shared" si="2"/>
        <v>0</v>
      </c>
    </row>
    <row r="9" ht="27" customHeight="1" spans="1:19">
      <c r="A9" s="102" t="s">
        <v>85</v>
      </c>
      <c r="B9" s="102" t="s">
        <v>86</v>
      </c>
      <c r="C9" s="102" t="s">
        <v>87</v>
      </c>
      <c r="D9" s="116" t="s">
        <v>88</v>
      </c>
      <c r="E9" s="95">
        <v>4528273.36</v>
      </c>
      <c r="F9" s="95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4528273.36</v>
      </c>
      <c r="R9" s="84">
        <v>4528273.36</v>
      </c>
      <c r="S9" s="84">
        <v>0</v>
      </c>
    </row>
    <row r="10" ht="27" customHeight="1" spans="1:19">
      <c r="A10" s="102" t="s">
        <v>82</v>
      </c>
      <c r="B10" s="102" t="s">
        <v>93</v>
      </c>
      <c r="C10" s="102"/>
      <c r="D10" s="103" t="s">
        <v>94</v>
      </c>
      <c r="E10" s="95">
        <f t="shared" ref="E10:S10" si="3">E11</f>
        <v>310000</v>
      </c>
      <c r="F10" s="95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0</v>
      </c>
      <c r="L10" s="84">
        <f t="shared" si="3"/>
        <v>0</v>
      </c>
      <c r="M10" s="84">
        <f t="shared" si="3"/>
        <v>0</v>
      </c>
      <c r="N10" s="84">
        <f t="shared" si="3"/>
        <v>0</v>
      </c>
      <c r="O10" s="84">
        <f t="shared" si="3"/>
        <v>0</v>
      </c>
      <c r="P10" s="84">
        <f t="shared" si="3"/>
        <v>0</v>
      </c>
      <c r="Q10" s="84">
        <f t="shared" si="3"/>
        <v>310000</v>
      </c>
      <c r="R10" s="84">
        <f t="shared" si="3"/>
        <v>310000</v>
      </c>
      <c r="S10" s="84">
        <f t="shared" si="3"/>
        <v>0</v>
      </c>
    </row>
    <row r="11" ht="27" customHeight="1" spans="1:19">
      <c r="A11" s="102" t="s">
        <v>85</v>
      </c>
      <c r="B11" s="102" t="s">
        <v>95</v>
      </c>
      <c r="C11" s="102" t="s">
        <v>96</v>
      </c>
      <c r="D11" s="116" t="s">
        <v>97</v>
      </c>
      <c r="E11" s="95">
        <v>310000</v>
      </c>
      <c r="F11" s="95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310000</v>
      </c>
      <c r="R11" s="84">
        <v>310000</v>
      </c>
      <c r="S11" s="8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7" sqref="A7:D8"/>
    </sheetView>
  </sheetViews>
  <sheetFormatPr defaultColWidth="9" defaultRowHeight="14.4"/>
  <cols>
    <col min="1" max="2" width="6.5" style="70" customWidth="1"/>
    <col min="3" max="3" width="7.12962962962963" style="70" customWidth="1"/>
    <col min="4" max="4" width="15.1296296296296" style="70" customWidth="1"/>
    <col min="5" max="5" width="12.75" style="70" customWidth="1"/>
    <col min="6" max="8" width="9" style="70"/>
    <col min="9" max="9" width="12.25" style="70" customWidth="1"/>
    <col min="10" max="16384" width="9" style="70"/>
  </cols>
  <sheetData>
    <row r="1" ht="13.5" customHeight="1"/>
    <row r="2" ht="47.25" customHeight="1" spans="1:16">
      <c r="A2" s="55" t="s">
        <v>215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18" customHeight="1" spans="1:16">
      <c r="A3" s="98" t="s">
        <v>74</v>
      </c>
      <c r="B3" s="98"/>
      <c r="C3" s="98"/>
      <c r="D3" s="98"/>
      <c r="E3" s="98"/>
      <c r="P3" s="97" t="s">
        <v>2</v>
      </c>
    </row>
    <row r="4" ht="15.75" customHeight="1" spans="1:16">
      <c r="A4" s="76" t="s">
        <v>75</v>
      </c>
      <c r="B4" s="77"/>
      <c r="C4" s="78"/>
      <c r="D4" s="75" t="s">
        <v>79</v>
      </c>
      <c r="E4" s="75" t="s">
        <v>63</v>
      </c>
      <c r="F4" s="75" t="s">
        <v>182</v>
      </c>
      <c r="G4" s="75" t="s">
        <v>183</v>
      </c>
      <c r="H4" s="113" t="s">
        <v>184</v>
      </c>
      <c r="I4" s="113" t="s">
        <v>185</v>
      </c>
      <c r="J4" s="113" t="s">
        <v>186</v>
      </c>
      <c r="K4" s="113" t="s">
        <v>187</v>
      </c>
      <c r="L4" s="113" t="s">
        <v>135</v>
      </c>
      <c r="M4" s="117" t="s">
        <v>188</v>
      </c>
      <c r="N4" s="118" t="s">
        <v>189</v>
      </c>
      <c r="O4" s="117" t="s">
        <v>190</v>
      </c>
      <c r="P4" s="75" t="s">
        <v>191</v>
      </c>
    </row>
    <row r="5" ht="28.5" customHeight="1" spans="1:16">
      <c r="A5" s="114" t="s">
        <v>76</v>
      </c>
      <c r="B5" s="114" t="s">
        <v>77</v>
      </c>
      <c r="C5" s="114" t="s">
        <v>78</v>
      </c>
      <c r="D5" s="80"/>
      <c r="E5" s="80"/>
      <c r="F5" s="80"/>
      <c r="G5" s="80"/>
      <c r="H5" s="115"/>
      <c r="I5" s="115"/>
      <c r="J5" s="115"/>
      <c r="K5" s="115"/>
      <c r="L5" s="115"/>
      <c r="M5" s="119"/>
      <c r="N5" s="120"/>
      <c r="O5" s="119"/>
      <c r="P5" s="80"/>
    </row>
    <row r="6" ht="49.5" customHeight="1" spans="1:16">
      <c r="A6" s="102"/>
      <c r="B6" s="102"/>
      <c r="C6" s="102"/>
      <c r="D6" s="116" t="s">
        <v>69</v>
      </c>
      <c r="E6" s="94">
        <f t="shared" ref="E6:P8" si="0">E7</f>
        <v>39240</v>
      </c>
      <c r="F6" s="83">
        <f t="shared" si="0"/>
        <v>0</v>
      </c>
      <c r="G6" s="83">
        <f t="shared" si="0"/>
        <v>0</v>
      </c>
      <c r="H6" s="83">
        <f t="shared" si="0"/>
        <v>0</v>
      </c>
      <c r="I6" s="83">
        <f t="shared" si="0"/>
        <v>39240</v>
      </c>
      <c r="J6" s="83">
        <f t="shared" si="0"/>
        <v>0</v>
      </c>
      <c r="K6" s="83">
        <f t="shared" si="0"/>
        <v>0</v>
      </c>
      <c r="L6" s="83">
        <f t="shared" si="0"/>
        <v>0</v>
      </c>
      <c r="M6" s="83">
        <f t="shared" si="0"/>
        <v>0</v>
      </c>
      <c r="N6" s="83">
        <f t="shared" si="0"/>
        <v>0</v>
      </c>
      <c r="O6" s="83">
        <f t="shared" si="0"/>
        <v>0</v>
      </c>
      <c r="P6" s="83">
        <f t="shared" si="0"/>
        <v>0</v>
      </c>
    </row>
    <row r="7" ht="49.5" customHeight="1" spans="1:16">
      <c r="A7" s="102" t="s">
        <v>80</v>
      </c>
      <c r="B7" s="102"/>
      <c r="C7" s="102"/>
      <c r="D7" s="103" t="s">
        <v>81</v>
      </c>
      <c r="E7" s="94">
        <f t="shared" si="0"/>
        <v>39240</v>
      </c>
      <c r="F7" s="83">
        <f t="shared" si="0"/>
        <v>0</v>
      </c>
      <c r="G7" s="83">
        <f t="shared" si="0"/>
        <v>0</v>
      </c>
      <c r="H7" s="83">
        <f t="shared" si="0"/>
        <v>0</v>
      </c>
      <c r="I7" s="83">
        <f t="shared" si="0"/>
        <v>39240</v>
      </c>
      <c r="J7" s="83">
        <f t="shared" si="0"/>
        <v>0</v>
      </c>
      <c r="K7" s="83">
        <f t="shared" si="0"/>
        <v>0</v>
      </c>
      <c r="L7" s="83">
        <f t="shared" si="0"/>
        <v>0</v>
      </c>
      <c r="M7" s="83">
        <f t="shared" si="0"/>
        <v>0</v>
      </c>
      <c r="N7" s="83">
        <f t="shared" si="0"/>
        <v>0</v>
      </c>
      <c r="O7" s="83">
        <f t="shared" si="0"/>
        <v>0</v>
      </c>
      <c r="P7" s="83">
        <f t="shared" si="0"/>
        <v>0</v>
      </c>
    </row>
    <row r="8" ht="49.5" customHeight="1" spans="1:16">
      <c r="A8" s="102" t="s">
        <v>82</v>
      </c>
      <c r="B8" s="102" t="s">
        <v>83</v>
      </c>
      <c r="C8" s="102"/>
      <c r="D8" s="103" t="s">
        <v>84</v>
      </c>
      <c r="E8" s="94">
        <f t="shared" si="0"/>
        <v>39240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f t="shared" si="0"/>
        <v>39240</v>
      </c>
      <c r="J8" s="83">
        <f t="shared" si="0"/>
        <v>0</v>
      </c>
      <c r="K8" s="83">
        <f t="shared" si="0"/>
        <v>0</v>
      </c>
      <c r="L8" s="83">
        <f t="shared" si="0"/>
        <v>0</v>
      </c>
      <c r="M8" s="83">
        <f t="shared" si="0"/>
        <v>0</v>
      </c>
      <c r="N8" s="83">
        <f t="shared" si="0"/>
        <v>0</v>
      </c>
      <c r="O8" s="83">
        <f t="shared" si="0"/>
        <v>0</v>
      </c>
      <c r="P8" s="83">
        <f t="shared" si="0"/>
        <v>0</v>
      </c>
    </row>
    <row r="9" ht="49.5" customHeight="1" spans="1:16">
      <c r="A9" s="102" t="s">
        <v>85</v>
      </c>
      <c r="B9" s="102" t="s">
        <v>86</v>
      </c>
      <c r="C9" s="102" t="s">
        <v>87</v>
      </c>
      <c r="D9" s="116" t="s">
        <v>88</v>
      </c>
      <c r="E9" s="94">
        <v>39240</v>
      </c>
      <c r="F9" s="83">
        <v>0</v>
      </c>
      <c r="G9" s="83">
        <v>0</v>
      </c>
      <c r="H9" s="83">
        <v>0</v>
      </c>
      <c r="I9" s="83">
        <v>39240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F6" sqref="F6"/>
    </sheetView>
  </sheetViews>
  <sheetFormatPr defaultColWidth="9" defaultRowHeight="14.4" outlineLevelRow="7"/>
  <cols>
    <col min="1" max="1" width="10.6296296296296" style="70" customWidth="1"/>
    <col min="2" max="2" width="18.3796296296296" style="70" customWidth="1"/>
    <col min="3" max="3" width="21.1296296296296" style="70" customWidth="1"/>
    <col min="4" max="4" width="15.1296296296296" style="70" customWidth="1"/>
    <col min="5" max="5" width="24.3796296296296" style="70" customWidth="1"/>
    <col min="6" max="6" width="11.5" style="70" customWidth="1"/>
    <col min="7" max="8" width="12" style="70" customWidth="1"/>
    <col min="9" max="9" width="11.5" style="70" customWidth="1"/>
    <col min="10" max="10" width="11" style="70" customWidth="1"/>
    <col min="11" max="11" width="11.3796296296296" style="70" customWidth="1"/>
    <col min="12" max="12" width="12" style="70" customWidth="1"/>
    <col min="13" max="16384" width="9" style="70"/>
  </cols>
  <sheetData>
    <row r="1" ht="13.5" customHeight="1"/>
    <row r="2" ht="30" customHeight="1" spans="1:12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ht="13.5" customHeight="1" spans="1:12">
      <c r="A3" s="72" t="s">
        <v>61</v>
      </c>
      <c r="B3" s="73"/>
      <c r="C3" s="73"/>
      <c r="D3" s="72"/>
      <c r="L3" s="97" t="s">
        <v>2</v>
      </c>
    </row>
    <row r="4" ht="13.5" customHeight="1" spans="1:12">
      <c r="A4" s="76" t="s">
        <v>62</v>
      </c>
      <c r="B4" s="78"/>
      <c r="C4" s="75" t="s">
        <v>63</v>
      </c>
      <c r="D4" s="76" t="s">
        <v>64</v>
      </c>
      <c r="E4" s="78"/>
      <c r="F4" s="75" t="s">
        <v>16</v>
      </c>
      <c r="G4" s="75" t="s">
        <v>19</v>
      </c>
      <c r="H4" s="182" t="s">
        <v>22</v>
      </c>
      <c r="I4" s="75" t="s">
        <v>24</v>
      </c>
      <c r="J4" s="75" t="s">
        <v>26</v>
      </c>
      <c r="K4" s="75" t="s">
        <v>29</v>
      </c>
      <c r="L4" s="75" t="s">
        <v>32</v>
      </c>
    </row>
    <row r="5" ht="27" customHeight="1" spans="1:12">
      <c r="A5" s="114" t="s">
        <v>65</v>
      </c>
      <c r="B5" s="114" t="s">
        <v>66</v>
      </c>
      <c r="C5" s="80"/>
      <c r="D5" s="80" t="s">
        <v>67</v>
      </c>
      <c r="E5" s="80" t="s">
        <v>68</v>
      </c>
      <c r="F5" s="80"/>
      <c r="G5" s="80"/>
      <c r="H5" s="183"/>
      <c r="I5" s="80"/>
      <c r="J5" s="80"/>
      <c r="K5" s="80"/>
      <c r="L5" s="80"/>
    </row>
    <row r="6" ht="24.75" customHeight="1" spans="1:12">
      <c r="A6" s="93"/>
      <c r="B6" s="93" t="s">
        <v>69</v>
      </c>
      <c r="C6" s="95">
        <f>C7</f>
        <v>18546526.84</v>
      </c>
      <c r="D6" s="95">
        <f>D7</f>
        <v>3466526.84</v>
      </c>
      <c r="E6" s="95">
        <f>E7</f>
        <v>15000000</v>
      </c>
      <c r="F6" s="163" t="s">
        <v>12</v>
      </c>
      <c r="G6" s="163" t="s">
        <v>12</v>
      </c>
      <c r="H6" s="95">
        <f>H7</f>
        <v>80000</v>
      </c>
      <c r="I6" s="163" t="s">
        <v>12</v>
      </c>
      <c r="J6" s="163" t="s">
        <v>12</v>
      </c>
      <c r="K6" s="163" t="s">
        <v>12</v>
      </c>
      <c r="L6" s="163" t="s">
        <v>12</v>
      </c>
    </row>
    <row r="7" ht="24.75" customHeight="1" spans="1:12">
      <c r="A7" s="93"/>
      <c r="B7" s="93" t="s">
        <v>70</v>
      </c>
      <c r="C7" s="95">
        <f>C8</f>
        <v>18546526.84</v>
      </c>
      <c r="D7" s="95">
        <f>D8</f>
        <v>3466526.84</v>
      </c>
      <c r="E7" s="95">
        <f>E8</f>
        <v>15000000</v>
      </c>
      <c r="F7" s="163" t="s">
        <v>12</v>
      </c>
      <c r="G7" s="163" t="s">
        <v>12</v>
      </c>
      <c r="H7" s="95">
        <f>H8</f>
        <v>80000</v>
      </c>
      <c r="I7" s="163" t="s">
        <v>12</v>
      </c>
      <c r="J7" s="163" t="s">
        <v>12</v>
      </c>
      <c r="K7" s="163" t="s">
        <v>12</v>
      </c>
      <c r="L7" s="163" t="s">
        <v>12</v>
      </c>
    </row>
    <row r="8" ht="24.75" customHeight="1" spans="1:12">
      <c r="A8" s="93" t="s">
        <v>71</v>
      </c>
      <c r="B8" s="93" t="s">
        <v>72</v>
      </c>
      <c r="C8" s="95">
        <v>18546526.84</v>
      </c>
      <c r="D8" s="95">
        <v>3466526.84</v>
      </c>
      <c r="E8" s="95">
        <v>15000000</v>
      </c>
      <c r="F8" s="163" t="s">
        <v>12</v>
      </c>
      <c r="G8" s="163" t="s">
        <v>12</v>
      </c>
      <c r="H8" s="95">
        <v>80000</v>
      </c>
      <c r="I8" s="163" t="s">
        <v>12</v>
      </c>
      <c r="J8" s="163" t="s">
        <v>12</v>
      </c>
      <c r="K8" s="163" t="s">
        <v>12</v>
      </c>
      <c r="L8" s="163" t="s">
        <v>12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7:D8"/>
    </sheetView>
  </sheetViews>
  <sheetFormatPr defaultColWidth="9" defaultRowHeight="14.4"/>
  <cols>
    <col min="1" max="3" width="5.37962962962963" style="70" customWidth="1"/>
    <col min="4" max="5" width="17.75" style="70" customWidth="1"/>
    <col min="6" max="6" width="10.6296296296296" style="70" customWidth="1"/>
    <col min="7" max="7" width="10" style="70" customWidth="1"/>
    <col min="8" max="8" width="10.1296296296296" style="70" customWidth="1"/>
    <col min="9" max="9" width="10.5" style="70" customWidth="1"/>
    <col min="10" max="10" width="10.6296296296296" style="70" customWidth="1"/>
    <col min="11" max="16384" width="9" style="70"/>
  </cols>
  <sheetData>
    <row r="1" ht="13.5" customHeight="1"/>
    <row r="2" ht="36" customHeight="1" spans="1:10">
      <c r="A2" s="55" t="s">
        <v>216</v>
      </c>
      <c r="B2" s="55"/>
      <c r="C2" s="55"/>
      <c r="D2" s="55"/>
      <c r="E2" s="55"/>
      <c r="F2" s="55"/>
      <c r="G2" s="55"/>
      <c r="H2" s="55"/>
      <c r="I2" s="55"/>
      <c r="J2" s="55"/>
    </row>
    <row r="3" ht="21" customHeight="1" spans="1:10">
      <c r="A3" s="98" t="s">
        <v>74</v>
      </c>
      <c r="B3" s="98"/>
      <c r="C3" s="98"/>
      <c r="D3" s="98"/>
      <c r="E3" s="98"/>
      <c r="J3" s="70" t="s">
        <v>2</v>
      </c>
    </row>
    <row r="4" ht="15.75" customHeight="1" spans="1:10">
      <c r="A4" s="76" t="s">
        <v>75</v>
      </c>
      <c r="B4" s="77"/>
      <c r="C4" s="78"/>
      <c r="D4" s="75" t="s">
        <v>79</v>
      </c>
      <c r="E4" s="75" t="s">
        <v>63</v>
      </c>
      <c r="F4" s="75" t="s">
        <v>196</v>
      </c>
      <c r="G4" s="75" t="s">
        <v>188</v>
      </c>
      <c r="H4" s="113" t="s">
        <v>197</v>
      </c>
      <c r="I4" s="113" t="s">
        <v>198</v>
      </c>
      <c r="J4" s="117" t="s">
        <v>191</v>
      </c>
    </row>
    <row r="5" ht="28.5" customHeight="1" spans="1:10">
      <c r="A5" s="114" t="s">
        <v>76</v>
      </c>
      <c r="B5" s="114" t="s">
        <v>77</v>
      </c>
      <c r="C5" s="114" t="s">
        <v>78</v>
      </c>
      <c r="D5" s="80"/>
      <c r="E5" s="80"/>
      <c r="F5" s="80"/>
      <c r="G5" s="80"/>
      <c r="H5" s="115"/>
      <c r="I5" s="115"/>
      <c r="J5" s="117"/>
    </row>
    <row r="6" ht="29.25" customHeight="1" spans="1:10">
      <c r="A6" s="102"/>
      <c r="B6" s="102"/>
      <c r="C6" s="102"/>
      <c r="D6" s="116" t="s">
        <v>69</v>
      </c>
      <c r="E6" s="94">
        <f t="shared" ref="E6:J8" si="0">E7</f>
        <v>39240</v>
      </c>
      <c r="F6" s="83">
        <f t="shared" si="0"/>
        <v>39240</v>
      </c>
      <c r="G6" s="83">
        <f t="shared" si="0"/>
        <v>0</v>
      </c>
      <c r="H6" s="83">
        <f t="shared" si="0"/>
        <v>0</v>
      </c>
      <c r="I6" s="83">
        <f t="shared" si="0"/>
        <v>0</v>
      </c>
      <c r="J6" s="83">
        <f t="shared" si="0"/>
        <v>0</v>
      </c>
    </row>
    <row r="7" ht="29.25" customHeight="1" spans="1:10">
      <c r="A7" s="102" t="s">
        <v>80</v>
      </c>
      <c r="B7" s="102"/>
      <c r="C7" s="102"/>
      <c r="D7" s="103" t="s">
        <v>81</v>
      </c>
      <c r="E7" s="94">
        <f t="shared" si="0"/>
        <v>39240</v>
      </c>
      <c r="F7" s="83">
        <f t="shared" si="0"/>
        <v>39240</v>
      </c>
      <c r="G7" s="83">
        <f t="shared" si="0"/>
        <v>0</v>
      </c>
      <c r="H7" s="83">
        <f t="shared" si="0"/>
        <v>0</v>
      </c>
      <c r="I7" s="83">
        <f t="shared" si="0"/>
        <v>0</v>
      </c>
      <c r="J7" s="83">
        <f t="shared" si="0"/>
        <v>0</v>
      </c>
    </row>
    <row r="8" ht="29.25" customHeight="1" spans="1:10">
      <c r="A8" s="102" t="s">
        <v>82</v>
      </c>
      <c r="B8" s="102" t="s">
        <v>83</v>
      </c>
      <c r="C8" s="102"/>
      <c r="D8" s="103" t="s">
        <v>84</v>
      </c>
      <c r="E8" s="94">
        <f t="shared" si="0"/>
        <v>39240</v>
      </c>
      <c r="F8" s="83">
        <f t="shared" si="0"/>
        <v>39240</v>
      </c>
      <c r="G8" s="83">
        <f t="shared" si="0"/>
        <v>0</v>
      </c>
      <c r="H8" s="83">
        <f t="shared" si="0"/>
        <v>0</v>
      </c>
      <c r="I8" s="83">
        <f t="shared" si="0"/>
        <v>0</v>
      </c>
      <c r="J8" s="83">
        <f t="shared" si="0"/>
        <v>0</v>
      </c>
    </row>
    <row r="9" ht="29.25" customHeight="1" spans="1:10">
      <c r="A9" s="102" t="s">
        <v>85</v>
      </c>
      <c r="B9" s="102" t="s">
        <v>86</v>
      </c>
      <c r="C9" s="102" t="s">
        <v>87</v>
      </c>
      <c r="D9" s="116" t="s">
        <v>88</v>
      </c>
      <c r="E9" s="94">
        <v>39240</v>
      </c>
      <c r="F9" s="83">
        <v>39240</v>
      </c>
      <c r="G9" s="83">
        <v>0</v>
      </c>
      <c r="H9" s="83">
        <v>0</v>
      </c>
      <c r="I9" s="83">
        <v>0</v>
      </c>
      <c r="J9" s="8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75" style="70" customWidth="1"/>
    <col min="2" max="3" width="5.87962962962963" style="70" customWidth="1"/>
    <col min="4" max="4" width="13.3796296296296" style="70" customWidth="1"/>
    <col min="5" max="16384" width="9" style="70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55" t="s">
        <v>217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18" customHeight="1" spans="1:17">
      <c r="A3" s="72" t="s">
        <v>74</v>
      </c>
      <c r="B3" s="72"/>
      <c r="C3" s="72"/>
      <c r="D3" s="72"/>
      <c r="E3" s="72"/>
      <c r="F3" s="72"/>
      <c r="G3"/>
      <c r="H3"/>
      <c r="I3"/>
      <c r="J3"/>
      <c r="K3"/>
      <c r="L3"/>
      <c r="M3"/>
      <c r="N3"/>
      <c r="O3"/>
      <c r="P3"/>
      <c r="Q3" s="97" t="s">
        <v>2</v>
      </c>
    </row>
    <row r="4" ht="16.5" customHeight="1" spans="1:17">
      <c r="A4" s="88" t="s">
        <v>75</v>
      </c>
      <c r="B4" s="99"/>
      <c r="C4" s="99"/>
      <c r="D4" s="89"/>
      <c r="E4" s="87" t="s">
        <v>63</v>
      </c>
      <c r="F4" s="88" t="s">
        <v>7</v>
      </c>
      <c r="G4" s="99"/>
      <c r="H4" s="99"/>
      <c r="I4" s="89"/>
      <c r="J4" s="88" t="s">
        <v>20</v>
      </c>
      <c r="K4" s="99"/>
      <c r="L4" s="99"/>
      <c r="M4" s="99"/>
      <c r="N4" s="99"/>
      <c r="O4" s="99"/>
      <c r="P4" s="99"/>
      <c r="Q4" s="89"/>
    </row>
    <row r="5" ht="16.5" customHeight="1" spans="1:17">
      <c r="A5" s="88" t="s">
        <v>99</v>
      </c>
      <c r="B5" s="99"/>
      <c r="C5" s="89"/>
      <c r="D5" s="87" t="s">
        <v>79</v>
      </c>
      <c r="E5" s="100"/>
      <c r="F5" s="87" t="s">
        <v>69</v>
      </c>
      <c r="G5" s="87" t="s">
        <v>100</v>
      </c>
      <c r="H5" s="87" t="s">
        <v>101</v>
      </c>
      <c r="I5" s="87" t="s">
        <v>102</v>
      </c>
      <c r="J5" s="87" t="s">
        <v>69</v>
      </c>
      <c r="K5" s="87" t="s">
        <v>103</v>
      </c>
      <c r="L5" s="87" t="s">
        <v>104</v>
      </c>
      <c r="M5" s="87" t="s">
        <v>105</v>
      </c>
      <c r="N5" s="87" t="s">
        <v>106</v>
      </c>
      <c r="O5" s="87" t="s">
        <v>107</v>
      </c>
      <c r="P5" s="87" t="s">
        <v>109</v>
      </c>
      <c r="Q5" s="106" t="s">
        <v>110</v>
      </c>
    </row>
    <row r="6" ht="18" customHeight="1" spans="1:17">
      <c r="A6" s="90" t="s">
        <v>76</v>
      </c>
      <c r="B6" s="90" t="s">
        <v>77</v>
      </c>
      <c r="C6" s="90" t="s">
        <v>78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07"/>
    </row>
    <row r="7" ht="21.75" customHeight="1" spans="1:17">
      <c r="A7" s="111"/>
      <c r="B7" s="111"/>
      <c r="C7" s="111"/>
      <c r="D7" s="104"/>
      <c r="E7" s="112" t="s">
        <v>218</v>
      </c>
      <c r="F7" s="112" t="s">
        <v>218</v>
      </c>
      <c r="G7" s="112" t="s">
        <v>218</v>
      </c>
      <c r="H7" s="112" t="s">
        <v>218</v>
      </c>
      <c r="I7" s="112" t="s">
        <v>218</v>
      </c>
      <c r="J7" s="112" t="s">
        <v>218</v>
      </c>
      <c r="K7" s="112" t="s">
        <v>218</v>
      </c>
      <c r="L7" s="112" t="s">
        <v>218</v>
      </c>
      <c r="M7" s="112" t="s">
        <v>218</v>
      </c>
      <c r="N7" s="112" t="s">
        <v>218</v>
      </c>
      <c r="O7" s="112" t="s">
        <v>218</v>
      </c>
      <c r="P7" s="112" t="s">
        <v>218</v>
      </c>
      <c r="Q7" s="112" t="s">
        <v>218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25" style="70" customWidth="1"/>
    <col min="2" max="2" width="5.75" style="70" customWidth="1"/>
    <col min="3" max="3" width="5.37962962962963" style="70" customWidth="1"/>
    <col min="4" max="4" width="18.1296296296296" style="70" customWidth="1"/>
    <col min="5" max="5" width="15.3796296296296" style="70" customWidth="1"/>
    <col min="6" max="16" width="9" style="70"/>
    <col min="17" max="17" width="11.6296296296296" style="70" customWidth="1"/>
    <col min="18" max="16384" width="9" style="70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71" t="s">
        <v>219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18" customHeight="1" spans="1:17">
      <c r="A3" s="98" t="s">
        <v>74</v>
      </c>
      <c r="B3" s="108"/>
      <c r="C3" s="108"/>
      <c r="D3" s="108"/>
      <c r="E3"/>
      <c r="F3"/>
      <c r="G3"/>
      <c r="H3"/>
      <c r="I3"/>
      <c r="J3"/>
      <c r="K3"/>
      <c r="L3"/>
      <c r="M3"/>
      <c r="N3"/>
      <c r="O3"/>
      <c r="P3"/>
      <c r="Q3" s="70" t="s">
        <v>2</v>
      </c>
    </row>
    <row r="4" ht="40.5" customHeight="1" spans="1:17">
      <c r="A4" s="88" t="s">
        <v>75</v>
      </c>
      <c r="B4" s="99"/>
      <c r="C4" s="89"/>
      <c r="D4" s="87" t="s">
        <v>75</v>
      </c>
      <c r="E4" s="87" t="s">
        <v>63</v>
      </c>
      <c r="F4" s="87" t="s">
        <v>112</v>
      </c>
      <c r="G4" s="87" t="s">
        <v>113</v>
      </c>
      <c r="H4" s="87" t="s">
        <v>114</v>
      </c>
      <c r="I4" s="87" t="s">
        <v>115</v>
      </c>
      <c r="J4" s="87" t="s">
        <v>116</v>
      </c>
      <c r="K4" s="87" t="s">
        <v>117</v>
      </c>
      <c r="L4" s="87" t="s">
        <v>118</v>
      </c>
      <c r="M4" s="87" t="s">
        <v>119</v>
      </c>
      <c r="N4" s="87" t="s">
        <v>102</v>
      </c>
      <c r="O4" s="87" t="s">
        <v>120</v>
      </c>
      <c r="P4" s="87" t="s">
        <v>110</v>
      </c>
      <c r="Q4" s="87" t="s">
        <v>109</v>
      </c>
    </row>
    <row r="5" ht="13.5" customHeight="1" spans="1:17">
      <c r="A5" s="87" t="s">
        <v>76</v>
      </c>
      <c r="B5" s="87" t="s">
        <v>77</v>
      </c>
      <c r="C5" s="87" t="s">
        <v>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ht="13.5" customHeight="1" spans="1:17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ht="33.75" customHeight="1" spans="1:17">
      <c r="A7" s="82"/>
      <c r="B7" s="82"/>
      <c r="C7" s="82"/>
      <c r="D7" s="101"/>
      <c r="E7" s="109" t="s">
        <v>220</v>
      </c>
      <c r="F7" s="109" t="s">
        <v>220</v>
      </c>
      <c r="G7" s="109" t="s">
        <v>220</v>
      </c>
      <c r="H7" s="109" t="s">
        <v>220</v>
      </c>
      <c r="I7" s="109" t="s">
        <v>220</v>
      </c>
      <c r="J7" s="109" t="s">
        <v>220</v>
      </c>
      <c r="K7" s="109" t="s">
        <v>220</v>
      </c>
      <c r="L7" s="109" t="s">
        <v>220</v>
      </c>
      <c r="M7" s="109" t="s">
        <v>220</v>
      </c>
      <c r="N7" s="109" t="s">
        <v>220</v>
      </c>
      <c r="O7" s="109" t="s">
        <v>220</v>
      </c>
      <c r="P7" s="109" t="s">
        <v>220</v>
      </c>
      <c r="Q7" s="109" t="s">
        <v>220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5" style="70" customWidth="1"/>
    <col min="2" max="2" width="6.25" style="70" customWidth="1"/>
    <col min="3" max="3" width="5.5" style="70" customWidth="1"/>
    <col min="4" max="4" width="18.5" style="70" customWidth="1"/>
    <col min="5" max="16384" width="9" style="70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55" t="s">
        <v>221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1" customHeight="1" spans="1:17">
      <c r="A3" s="72" t="s">
        <v>74</v>
      </c>
      <c r="B3" s="72"/>
      <c r="C3" s="72"/>
      <c r="D3" s="72"/>
      <c r="E3" s="72"/>
      <c r="F3" s="72"/>
      <c r="G3"/>
      <c r="H3"/>
      <c r="I3"/>
      <c r="J3"/>
      <c r="K3"/>
      <c r="L3"/>
      <c r="M3"/>
      <c r="N3"/>
      <c r="O3"/>
      <c r="P3"/>
      <c r="Q3" s="97" t="s">
        <v>2</v>
      </c>
    </row>
    <row r="4" ht="16.5" customHeight="1" spans="1:17">
      <c r="A4" s="88" t="s">
        <v>75</v>
      </c>
      <c r="B4" s="99"/>
      <c r="C4" s="99"/>
      <c r="D4" s="89"/>
      <c r="E4" s="87" t="s">
        <v>63</v>
      </c>
      <c r="F4" s="88" t="s">
        <v>7</v>
      </c>
      <c r="G4" s="99"/>
      <c r="H4" s="99"/>
      <c r="I4" s="89"/>
      <c r="J4" s="88" t="s">
        <v>20</v>
      </c>
      <c r="K4" s="99"/>
      <c r="L4" s="99"/>
      <c r="M4" s="99"/>
      <c r="N4" s="99"/>
      <c r="O4" s="99"/>
      <c r="P4" s="99"/>
      <c r="Q4" s="89"/>
    </row>
    <row r="5" ht="16.5" customHeight="1" spans="1:17">
      <c r="A5" s="88" t="s">
        <v>99</v>
      </c>
      <c r="B5" s="99"/>
      <c r="C5" s="89"/>
      <c r="D5" s="87" t="s">
        <v>79</v>
      </c>
      <c r="E5" s="100"/>
      <c r="F5" s="87" t="s">
        <v>69</v>
      </c>
      <c r="G5" s="87" t="s">
        <v>100</v>
      </c>
      <c r="H5" s="87" t="s">
        <v>101</v>
      </c>
      <c r="I5" s="87" t="s">
        <v>102</v>
      </c>
      <c r="J5" s="87" t="s">
        <v>69</v>
      </c>
      <c r="K5" s="87" t="s">
        <v>103</v>
      </c>
      <c r="L5" s="87" t="s">
        <v>104</v>
      </c>
      <c r="M5" s="87" t="s">
        <v>105</v>
      </c>
      <c r="N5" s="87" t="s">
        <v>106</v>
      </c>
      <c r="O5" s="87" t="s">
        <v>107</v>
      </c>
      <c r="P5" s="87" t="s">
        <v>109</v>
      </c>
      <c r="Q5" s="106" t="s">
        <v>110</v>
      </c>
    </row>
    <row r="6" ht="18" customHeight="1" spans="1:17">
      <c r="A6" s="90" t="s">
        <v>76</v>
      </c>
      <c r="B6" s="90" t="s">
        <v>77</v>
      </c>
      <c r="C6" s="90" t="s">
        <v>78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07"/>
    </row>
    <row r="7" ht="21.75" customHeight="1" spans="1:17">
      <c r="A7" s="102"/>
      <c r="B7" s="102"/>
      <c r="C7" s="102"/>
      <c r="D7" s="104"/>
      <c r="E7" s="110" t="s">
        <v>218</v>
      </c>
      <c r="F7" s="110" t="s">
        <v>218</v>
      </c>
      <c r="G7" s="110" t="s">
        <v>218</v>
      </c>
      <c r="H7" s="110" t="s">
        <v>218</v>
      </c>
      <c r="I7" s="110" t="s">
        <v>218</v>
      </c>
      <c r="J7" s="110" t="s">
        <v>218</v>
      </c>
      <c r="K7" s="110" t="s">
        <v>218</v>
      </c>
      <c r="L7" s="110" t="s">
        <v>218</v>
      </c>
      <c r="M7" s="110" t="s">
        <v>218</v>
      </c>
      <c r="N7" s="110" t="s">
        <v>218</v>
      </c>
      <c r="O7" s="110" t="s">
        <v>218</v>
      </c>
      <c r="P7" s="110" t="s">
        <v>218</v>
      </c>
      <c r="Q7" s="110" t="s">
        <v>218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E7" sqref="E7:Q7"/>
    </sheetView>
  </sheetViews>
  <sheetFormatPr defaultColWidth="9" defaultRowHeight="14.4"/>
  <cols>
    <col min="1" max="1" width="5.62962962962963" style="70" customWidth="1"/>
    <col min="2" max="2" width="6.12962962962963" style="70" customWidth="1"/>
    <col min="3" max="3" width="5.37962962962963" style="70" customWidth="1"/>
    <col min="4" max="4" width="18.1296296296296" style="70" customWidth="1"/>
    <col min="5" max="5" width="15.3796296296296" style="70" customWidth="1"/>
    <col min="6" max="16" width="9" style="70"/>
    <col min="17" max="17" width="10.3796296296296" style="70" customWidth="1"/>
    <col min="18" max="16384" width="9" style="70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71" t="s">
        <v>222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19.5" customHeight="1" spans="1:17">
      <c r="A3" s="98" t="s">
        <v>74</v>
      </c>
      <c r="B3" s="108"/>
      <c r="C3" s="108"/>
      <c r="D3" s="108"/>
      <c r="E3"/>
      <c r="F3"/>
      <c r="G3"/>
      <c r="H3"/>
      <c r="I3"/>
      <c r="J3"/>
      <c r="K3"/>
      <c r="L3"/>
      <c r="M3"/>
      <c r="N3"/>
      <c r="O3"/>
      <c r="P3"/>
      <c r="Q3" s="70" t="s">
        <v>2</v>
      </c>
    </row>
    <row r="4" ht="40.5" customHeight="1" spans="1:17">
      <c r="A4" s="88" t="s">
        <v>75</v>
      </c>
      <c r="B4" s="99"/>
      <c r="C4" s="89"/>
      <c r="D4" s="87" t="s">
        <v>75</v>
      </c>
      <c r="E4" s="87" t="s">
        <v>63</v>
      </c>
      <c r="F4" s="87" t="s">
        <v>112</v>
      </c>
      <c r="G4" s="87" t="s">
        <v>113</v>
      </c>
      <c r="H4" s="87" t="s">
        <v>114</v>
      </c>
      <c r="I4" s="87" t="s">
        <v>115</v>
      </c>
      <c r="J4" s="87" t="s">
        <v>116</v>
      </c>
      <c r="K4" s="87" t="s">
        <v>117</v>
      </c>
      <c r="L4" s="87" t="s">
        <v>118</v>
      </c>
      <c r="M4" s="87" t="s">
        <v>119</v>
      </c>
      <c r="N4" s="87" t="s">
        <v>102</v>
      </c>
      <c r="O4" s="87" t="s">
        <v>120</v>
      </c>
      <c r="P4" s="87" t="s">
        <v>110</v>
      </c>
      <c r="Q4" s="87" t="s">
        <v>109</v>
      </c>
    </row>
    <row r="5" ht="13.5" customHeight="1" spans="1:17">
      <c r="A5" s="87" t="s">
        <v>76</v>
      </c>
      <c r="B5" s="87" t="s">
        <v>77</v>
      </c>
      <c r="C5" s="87" t="s">
        <v>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ht="13.5" customHeight="1" spans="1:17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ht="33.75" customHeight="1" spans="1:17">
      <c r="A7" s="102"/>
      <c r="B7" s="102"/>
      <c r="C7" s="102"/>
      <c r="D7" s="101"/>
      <c r="E7" s="109" t="s">
        <v>220</v>
      </c>
      <c r="F7" s="109" t="s">
        <v>220</v>
      </c>
      <c r="G7" s="109" t="s">
        <v>220</v>
      </c>
      <c r="H7" s="109" t="s">
        <v>220</v>
      </c>
      <c r="I7" s="109" t="s">
        <v>220</v>
      </c>
      <c r="J7" s="109" t="s">
        <v>220</v>
      </c>
      <c r="K7" s="109" t="s">
        <v>220</v>
      </c>
      <c r="L7" s="109" t="s">
        <v>220</v>
      </c>
      <c r="M7" s="109" t="s">
        <v>220</v>
      </c>
      <c r="N7" s="109" t="s">
        <v>220</v>
      </c>
      <c r="O7" s="109" t="s">
        <v>220</v>
      </c>
      <c r="P7" s="109" t="s">
        <v>220</v>
      </c>
      <c r="Q7" s="109" t="s">
        <v>220</v>
      </c>
    </row>
    <row r="8" ht="13.5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ht="13.5" customHeight="1" spans="1:17">
      <c r="A9"/>
      <c r="B9"/>
      <c r="C9"/>
      <c r="D9"/>
      <c r="E9" s="85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workbookViewId="0">
      <selection activeCell="A8" sqref="A8:D12"/>
    </sheetView>
  </sheetViews>
  <sheetFormatPr defaultColWidth="9" defaultRowHeight="14.4"/>
  <cols>
    <col min="1" max="1" width="6.5" style="70" customWidth="1"/>
    <col min="2" max="2" width="6.25" style="70" customWidth="1"/>
    <col min="3" max="3" width="5.5" style="70" customWidth="1"/>
    <col min="4" max="4" width="18.5" style="70" customWidth="1"/>
    <col min="5" max="5" width="14.5" style="70" customWidth="1"/>
    <col min="6" max="7" width="13" style="70" customWidth="1"/>
    <col min="8" max="8" width="11.3796296296296" style="70" customWidth="1"/>
    <col min="9" max="9" width="10.8796296296296" style="70" customWidth="1"/>
    <col min="10" max="10" width="12" style="70" customWidth="1"/>
    <col min="11" max="11" width="11.6296296296296" style="70" customWidth="1"/>
    <col min="12" max="15" width="9" style="70"/>
    <col min="16" max="16" width="10.8796296296296" style="70" customWidth="1"/>
    <col min="17" max="16384" width="9" style="70"/>
  </cols>
  <sheetData>
    <row r="1" ht="13.5" customHeight="1"/>
    <row r="2" ht="41.25" customHeight="1" spans="1:17">
      <c r="A2" s="71" t="s">
        <v>223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" customHeight="1" spans="1:17">
      <c r="A3" s="72" t="s">
        <v>74</v>
      </c>
      <c r="B3" s="73"/>
      <c r="C3" s="73"/>
      <c r="D3" s="73"/>
      <c r="E3" s="73"/>
      <c r="Q3" s="97" t="s">
        <v>2</v>
      </c>
    </row>
    <row r="4" ht="16.5" customHeight="1" spans="1:17">
      <c r="A4" s="88" t="s">
        <v>75</v>
      </c>
      <c r="B4" s="99"/>
      <c r="C4" s="99"/>
      <c r="D4" s="89"/>
      <c r="E4" s="87" t="s">
        <v>63</v>
      </c>
      <c r="F4" s="88" t="s">
        <v>7</v>
      </c>
      <c r="G4" s="99"/>
      <c r="H4" s="99"/>
      <c r="I4" s="89"/>
      <c r="J4" s="88" t="s">
        <v>20</v>
      </c>
      <c r="K4" s="99"/>
      <c r="L4" s="99"/>
      <c r="M4" s="99"/>
      <c r="N4" s="99"/>
      <c r="O4" s="99"/>
      <c r="P4" s="99"/>
      <c r="Q4" s="89"/>
    </row>
    <row r="5" ht="16.5" customHeight="1" spans="1:17">
      <c r="A5" s="88" t="s">
        <v>99</v>
      </c>
      <c r="B5" s="99"/>
      <c r="C5" s="89"/>
      <c r="D5" s="87" t="s">
        <v>79</v>
      </c>
      <c r="E5" s="100"/>
      <c r="F5" s="87" t="s">
        <v>69</v>
      </c>
      <c r="G5" s="87" t="s">
        <v>100</v>
      </c>
      <c r="H5" s="87" t="s">
        <v>101</v>
      </c>
      <c r="I5" s="87" t="s">
        <v>102</v>
      </c>
      <c r="J5" s="87" t="s">
        <v>69</v>
      </c>
      <c r="K5" s="87" t="s">
        <v>103</v>
      </c>
      <c r="L5" s="87" t="s">
        <v>104</v>
      </c>
      <c r="M5" s="87" t="s">
        <v>105</v>
      </c>
      <c r="N5" s="87" t="s">
        <v>106</v>
      </c>
      <c r="O5" s="87" t="s">
        <v>107</v>
      </c>
      <c r="P5" s="87" t="s">
        <v>109</v>
      </c>
      <c r="Q5" s="106" t="s">
        <v>110</v>
      </c>
    </row>
    <row r="6" ht="18" customHeight="1" spans="1:17">
      <c r="A6" s="90" t="s">
        <v>76</v>
      </c>
      <c r="B6" s="90" t="s">
        <v>77</v>
      </c>
      <c r="C6" s="90" t="s">
        <v>78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07"/>
    </row>
    <row r="7" ht="21.75" customHeight="1" spans="1:17">
      <c r="A7" s="102"/>
      <c r="B7" s="102"/>
      <c r="C7" s="102"/>
      <c r="D7" s="104" t="s">
        <v>69</v>
      </c>
      <c r="E7" s="105">
        <f t="shared" ref="E7:Q7" si="0">E8</f>
        <v>3466526.84</v>
      </c>
      <c r="F7" s="105">
        <f t="shared" si="0"/>
        <v>1756526.84</v>
      </c>
      <c r="G7" s="105">
        <f t="shared" si="0"/>
        <v>1611286.84</v>
      </c>
      <c r="H7" s="105">
        <f t="shared" si="0"/>
        <v>106000</v>
      </c>
      <c r="I7" s="105">
        <f t="shared" si="0"/>
        <v>39240</v>
      </c>
      <c r="J7" s="105">
        <f t="shared" si="0"/>
        <v>1710000</v>
      </c>
      <c r="K7" s="105">
        <f t="shared" si="0"/>
        <v>1450000</v>
      </c>
      <c r="L7" s="105">
        <f t="shared" si="0"/>
        <v>0</v>
      </c>
      <c r="M7" s="105">
        <f t="shared" si="0"/>
        <v>0</v>
      </c>
      <c r="N7" s="105">
        <f t="shared" si="0"/>
        <v>0</v>
      </c>
      <c r="O7" s="105">
        <f t="shared" si="0"/>
        <v>0</v>
      </c>
      <c r="P7" s="105">
        <f t="shared" si="0"/>
        <v>260000</v>
      </c>
      <c r="Q7" s="105">
        <f t="shared" si="0"/>
        <v>0</v>
      </c>
    </row>
    <row r="8" ht="21.75" customHeight="1" spans="1:17">
      <c r="A8" s="102" t="s">
        <v>80</v>
      </c>
      <c r="B8" s="102"/>
      <c r="C8" s="102"/>
      <c r="D8" s="103" t="s">
        <v>81</v>
      </c>
      <c r="E8" s="105">
        <f t="shared" ref="E8:Q8" si="1">E9+E11</f>
        <v>3466526.84</v>
      </c>
      <c r="F8" s="105">
        <f t="shared" si="1"/>
        <v>1756526.84</v>
      </c>
      <c r="G8" s="105">
        <f t="shared" si="1"/>
        <v>1611286.84</v>
      </c>
      <c r="H8" s="105">
        <f t="shared" si="1"/>
        <v>106000</v>
      </c>
      <c r="I8" s="105">
        <f t="shared" si="1"/>
        <v>39240</v>
      </c>
      <c r="J8" s="105">
        <f t="shared" si="1"/>
        <v>1710000</v>
      </c>
      <c r="K8" s="105">
        <f t="shared" si="1"/>
        <v>1450000</v>
      </c>
      <c r="L8" s="105">
        <f t="shared" si="1"/>
        <v>0</v>
      </c>
      <c r="M8" s="105">
        <f t="shared" si="1"/>
        <v>0</v>
      </c>
      <c r="N8" s="105">
        <f t="shared" si="1"/>
        <v>0</v>
      </c>
      <c r="O8" s="105">
        <f t="shared" si="1"/>
        <v>0</v>
      </c>
      <c r="P8" s="105">
        <f t="shared" si="1"/>
        <v>260000</v>
      </c>
      <c r="Q8" s="105">
        <f t="shared" si="1"/>
        <v>0</v>
      </c>
    </row>
    <row r="9" ht="21.75" customHeight="1" spans="1:17">
      <c r="A9" s="102" t="s">
        <v>82</v>
      </c>
      <c r="B9" s="102" t="s">
        <v>83</v>
      </c>
      <c r="C9" s="102"/>
      <c r="D9" s="103" t="s">
        <v>84</v>
      </c>
      <c r="E9" s="105">
        <f t="shared" ref="E9:Q9" si="2">E10</f>
        <v>3156526.84</v>
      </c>
      <c r="F9" s="105">
        <f t="shared" si="2"/>
        <v>1756526.84</v>
      </c>
      <c r="G9" s="105">
        <f t="shared" si="2"/>
        <v>1611286.84</v>
      </c>
      <c r="H9" s="105">
        <f t="shared" si="2"/>
        <v>106000</v>
      </c>
      <c r="I9" s="105">
        <f t="shared" si="2"/>
        <v>39240</v>
      </c>
      <c r="J9" s="105">
        <f t="shared" si="2"/>
        <v>1400000</v>
      </c>
      <c r="K9" s="105">
        <f t="shared" si="2"/>
        <v>1140000</v>
      </c>
      <c r="L9" s="105">
        <f t="shared" si="2"/>
        <v>0</v>
      </c>
      <c r="M9" s="105">
        <f t="shared" si="2"/>
        <v>0</v>
      </c>
      <c r="N9" s="105">
        <f t="shared" si="2"/>
        <v>0</v>
      </c>
      <c r="O9" s="105">
        <f t="shared" si="2"/>
        <v>0</v>
      </c>
      <c r="P9" s="105">
        <f t="shared" si="2"/>
        <v>260000</v>
      </c>
      <c r="Q9" s="105">
        <f t="shared" si="2"/>
        <v>0</v>
      </c>
    </row>
    <row r="10" ht="21.75" customHeight="1" spans="1:17">
      <c r="A10" s="102" t="s">
        <v>85</v>
      </c>
      <c r="B10" s="102" t="s">
        <v>86</v>
      </c>
      <c r="C10" s="102" t="s">
        <v>87</v>
      </c>
      <c r="D10" s="104" t="s">
        <v>88</v>
      </c>
      <c r="E10" s="105">
        <v>3156526.84</v>
      </c>
      <c r="F10" s="105">
        <v>1756526.84</v>
      </c>
      <c r="G10" s="105">
        <v>1611286.84</v>
      </c>
      <c r="H10" s="105">
        <v>106000</v>
      </c>
      <c r="I10" s="105">
        <v>39240</v>
      </c>
      <c r="J10" s="105">
        <v>1400000</v>
      </c>
      <c r="K10" s="105">
        <v>1140000</v>
      </c>
      <c r="L10" s="105">
        <v>0</v>
      </c>
      <c r="M10" s="105">
        <v>0</v>
      </c>
      <c r="N10" s="105">
        <v>0</v>
      </c>
      <c r="O10" s="105">
        <v>0</v>
      </c>
      <c r="P10" s="105">
        <v>260000</v>
      </c>
      <c r="Q10" s="105">
        <v>0</v>
      </c>
    </row>
    <row r="11" ht="21.75" customHeight="1" spans="1:17">
      <c r="A11" s="102" t="s">
        <v>82</v>
      </c>
      <c r="B11" s="102" t="s">
        <v>93</v>
      </c>
      <c r="C11" s="102"/>
      <c r="D11" s="103" t="s">
        <v>94</v>
      </c>
      <c r="E11" s="105">
        <f t="shared" ref="E11:Q11" si="3">E12</f>
        <v>310000</v>
      </c>
      <c r="F11" s="105">
        <f t="shared" si="3"/>
        <v>0</v>
      </c>
      <c r="G11" s="105">
        <f t="shared" si="3"/>
        <v>0</v>
      </c>
      <c r="H11" s="105">
        <f t="shared" si="3"/>
        <v>0</v>
      </c>
      <c r="I11" s="105">
        <f t="shared" si="3"/>
        <v>0</v>
      </c>
      <c r="J11" s="105">
        <f t="shared" si="3"/>
        <v>310000</v>
      </c>
      <c r="K11" s="105">
        <f t="shared" si="3"/>
        <v>310000</v>
      </c>
      <c r="L11" s="105">
        <f t="shared" si="3"/>
        <v>0</v>
      </c>
      <c r="M11" s="105">
        <f t="shared" si="3"/>
        <v>0</v>
      </c>
      <c r="N11" s="105">
        <f t="shared" si="3"/>
        <v>0</v>
      </c>
      <c r="O11" s="105">
        <f t="shared" si="3"/>
        <v>0</v>
      </c>
      <c r="P11" s="105">
        <f t="shared" si="3"/>
        <v>0</v>
      </c>
      <c r="Q11" s="105">
        <f t="shared" si="3"/>
        <v>0</v>
      </c>
    </row>
    <row r="12" ht="21.75" customHeight="1" spans="1:17">
      <c r="A12" s="102" t="s">
        <v>85</v>
      </c>
      <c r="B12" s="102" t="s">
        <v>95</v>
      </c>
      <c r="C12" s="102" t="s">
        <v>96</v>
      </c>
      <c r="D12" s="104" t="s">
        <v>97</v>
      </c>
      <c r="E12" s="105">
        <v>310000</v>
      </c>
      <c r="F12" s="105">
        <v>0</v>
      </c>
      <c r="G12" s="105">
        <v>0</v>
      </c>
      <c r="H12" s="105">
        <v>0</v>
      </c>
      <c r="I12" s="105">
        <v>0</v>
      </c>
      <c r="J12" s="105">
        <v>310000</v>
      </c>
      <c r="K12" s="105">
        <v>310000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Q12" s="105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workbookViewId="0">
      <selection activeCell="A12" sqref="A12"/>
    </sheetView>
  </sheetViews>
  <sheetFormatPr defaultColWidth="9" defaultRowHeight="14.4"/>
  <cols>
    <col min="1" max="1" width="5.62962962962963" style="70" customWidth="1"/>
    <col min="2" max="3" width="5.12962962962963" style="70" customWidth="1"/>
    <col min="4" max="4" width="18.1296296296296" style="70" customWidth="1"/>
    <col min="5" max="5" width="15.3796296296296" style="70" customWidth="1"/>
    <col min="6" max="9" width="9" style="70"/>
    <col min="10" max="10" width="15" style="70" customWidth="1"/>
    <col min="11" max="13" width="9" style="70"/>
    <col min="14" max="14" width="13.6296296296296" style="70" customWidth="1"/>
    <col min="15" max="16" width="9" style="70"/>
    <col min="17" max="17" width="14.25" style="70" customWidth="1"/>
    <col min="18" max="16384" width="9" style="70"/>
  </cols>
  <sheetData>
    <row r="1" ht="13.5" customHeight="1"/>
    <row r="2" ht="46.5" customHeight="1" spans="1:17">
      <c r="A2" s="71" t="s">
        <v>224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5.5" customHeight="1" spans="1:17">
      <c r="A3" s="98" t="s">
        <v>74</v>
      </c>
      <c r="B3" s="98"/>
      <c r="C3" s="98"/>
      <c r="D3" s="98"/>
      <c r="Q3" s="70" t="s">
        <v>2</v>
      </c>
    </row>
    <row r="4" ht="40.5" customHeight="1" spans="1:17">
      <c r="A4" s="88" t="s">
        <v>75</v>
      </c>
      <c r="B4" s="99"/>
      <c r="C4" s="89"/>
      <c r="D4" s="87" t="s">
        <v>75</v>
      </c>
      <c r="E4" s="87" t="s">
        <v>63</v>
      </c>
      <c r="F4" s="87" t="s">
        <v>112</v>
      </c>
      <c r="G4" s="87" t="s">
        <v>113</v>
      </c>
      <c r="H4" s="87" t="s">
        <v>114</v>
      </c>
      <c r="I4" s="87" t="s">
        <v>115</v>
      </c>
      <c r="J4" s="87" t="s">
        <v>116</v>
      </c>
      <c r="K4" s="87" t="s">
        <v>117</v>
      </c>
      <c r="L4" s="87" t="s">
        <v>118</v>
      </c>
      <c r="M4" s="87" t="s">
        <v>119</v>
      </c>
      <c r="N4" s="87" t="s">
        <v>102</v>
      </c>
      <c r="O4" s="87" t="s">
        <v>120</v>
      </c>
      <c r="P4" s="87" t="s">
        <v>110</v>
      </c>
      <c r="Q4" s="87" t="s">
        <v>109</v>
      </c>
    </row>
    <row r="5" ht="13.5" customHeight="1" spans="1:17">
      <c r="A5" s="87" t="s">
        <v>76</v>
      </c>
      <c r="B5" s="87" t="s">
        <v>77</v>
      </c>
      <c r="C5" s="87" t="s">
        <v>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ht="13.5" customHeight="1" spans="1:17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ht="33.75" customHeight="1" spans="1:17">
      <c r="A7" s="82"/>
      <c r="B7" s="82"/>
      <c r="C7" s="82"/>
      <c r="D7" s="101" t="s">
        <v>69</v>
      </c>
      <c r="E7" s="84">
        <f t="shared" ref="E7:Q7" si="0">E8</f>
        <v>3466526.84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3167286.84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39240</v>
      </c>
      <c r="O7" s="84">
        <f t="shared" si="0"/>
        <v>0</v>
      </c>
      <c r="P7" s="84">
        <f t="shared" si="0"/>
        <v>0</v>
      </c>
      <c r="Q7" s="84">
        <f t="shared" si="0"/>
        <v>260000</v>
      </c>
    </row>
    <row r="8" ht="33.75" customHeight="1" spans="1:17">
      <c r="A8" s="102" t="s">
        <v>80</v>
      </c>
      <c r="B8" s="102"/>
      <c r="C8" s="102"/>
      <c r="D8" s="103" t="s">
        <v>81</v>
      </c>
      <c r="E8" s="84">
        <f t="shared" ref="E8:Q8" si="1">E9+E11</f>
        <v>3466526.84</v>
      </c>
      <c r="F8" s="84">
        <f t="shared" si="1"/>
        <v>0</v>
      </c>
      <c r="G8" s="84">
        <f t="shared" si="1"/>
        <v>0</v>
      </c>
      <c r="H8" s="84">
        <f t="shared" si="1"/>
        <v>0</v>
      </c>
      <c r="I8" s="84">
        <f t="shared" si="1"/>
        <v>0</v>
      </c>
      <c r="J8" s="84">
        <f t="shared" si="1"/>
        <v>3167286.84</v>
      </c>
      <c r="K8" s="84">
        <f t="shared" si="1"/>
        <v>0</v>
      </c>
      <c r="L8" s="84">
        <f t="shared" si="1"/>
        <v>0</v>
      </c>
      <c r="M8" s="84">
        <f t="shared" si="1"/>
        <v>0</v>
      </c>
      <c r="N8" s="84">
        <f t="shared" si="1"/>
        <v>39240</v>
      </c>
      <c r="O8" s="84">
        <f t="shared" si="1"/>
        <v>0</v>
      </c>
      <c r="P8" s="84">
        <f t="shared" si="1"/>
        <v>0</v>
      </c>
      <c r="Q8" s="84">
        <f t="shared" si="1"/>
        <v>260000</v>
      </c>
    </row>
    <row r="9" ht="33.75" customHeight="1" spans="1:17">
      <c r="A9" s="102" t="s">
        <v>82</v>
      </c>
      <c r="B9" s="102" t="s">
        <v>83</v>
      </c>
      <c r="C9" s="102"/>
      <c r="D9" s="103" t="s">
        <v>84</v>
      </c>
      <c r="E9" s="84">
        <f t="shared" ref="E9:Q9" si="2">E10</f>
        <v>3156526.84</v>
      </c>
      <c r="F9" s="84">
        <f t="shared" si="2"/>
        <v>0</v>
      </c>
      <c r="G9" s="84">
        <f t="shared" si="2"/>
        <v>0</v>
      </c>
      <c r="H9" s="84">
        <f t="shared" si="2"/>
        <v>0</v>
      </c>
      <c r="I9" s="84">
        <f t="shared" si="2"/>
        <v>0</v>
      </c>
      <c r="J9" s="84">
        <f t="shared" si="2"/>
        <v>2857286.84</v>
      </c>
      <c r="K9" s="84">
        <f t="shared" si="2"/>
        <v>0</v>
      </c>
      <c r="L9" s="84">
        <f t="shared" si="2"/>
        <v>0</v>
      </c>
      <c r="M9" s="84">
        <f t="shared" si="2"/>
        <v>0</v>
      </c>
      <c r="N9" s="84">
        <f t="shared" si="2"/>
        <v>39240</v>
      </c>
      <c r="O9" s="84">
        <f t="shared" si="2"/>
        <v>0</v>
      </c>
      <c r="P9" s="84">
        <f t="shared" si="2"/>
        <v>0</v>
      </c>
      <c r="Q9" s="84">
        <f t="shared" si="2"/>
        <v>260000</v>
      </c>
    </row>
    <row r="10" ht="33.75" customHeight="1" spans="1:17">
      <c r="A10" s="102" t="s">
        <v>85</v>
      </c>
      <c r="B10" s="102" t="s">
        <v>86</v>
      </c>
      <c r="C10" s="102" t="s">
        <v>87</v>
      </c>
      <c r="D10" s="104" t="s">
        <v>88</v>
      </c>
      <c r="E10" s="84">
        <v>3156526.84</v>
      </c>
      <c r="F10" s="84">
        <v>0</v>
      </c>
      <c r="G10" s="84">
        <v>0</v>
      </c>
      <c r="H10" s="84">
        <v>0</v>
      </c>
      <c r="I10" s="84">
        <v>0</v>
      </c>
      <c r="J10" s="84">
        <v>2857286.84</v>
      </c>
      <c r="K10" s="84">
        <v>0</v>
      </c>
      <c r="L10" s="84">
        <v>0</v>
      </c>
      <c r="M10" s="84">
        <v>0</v>
      </c>
      <c r="N10" s="84">
        <v>39240</v>
      </c>
      <c r="O10" s="84">
        <v>0</v>
      </c>
      <c r="P10" s="84">
        <v>0</v>
      </c>
      <c r="Q10" s="84">
        <v>260000</v>
      </c>
    </row>
    <row r="11" ht="33.75" customHeight="1" spans="1:17">
      <c r="A11" s="102" t="s">
        <v>82</v>
      </c>
      <c r="B11" s="102" t="s">
        <v>93</v>
      </c>
      <c r="C11" s="102"/>
      <c r="D11" s="103" t="s">
        <v>94</v>
      </c>
      <c r="E11" s="84">
        <f t="shared" ref="E11:Q11" si="3">E12</f>
        <v>310000</v>
      </c>
      <c r="F11" s="84">
        <f t="shared" si="3"/>
        <v>0</v>
      </c>
      <c r="G11" s="84">
        <f t="shared" si="3"/>
        <v>0</v>
      </c>
      <c r="H11" s="84">
        <f t="shared" si="3"/>
        <v>0</v>
      </c>
      <c r="I11" s="84">
        <f t="shared" si="3"/>
        <v>0</v>
      </c>
      <c r="J11" s="84">
        <f t="shared" si="3"/>
        <v>310000</v>
      </c>
      <c r="K11" s="84">
        <f t="shared" si="3"/>
        <v>0</v>
      </c>
      <c r="L11" s="84">
        <f t="shared" si="3"/>
        <v>0</v>
      </c>
      <c r="M11" s="84">
        <f t="shared" si="3"/>
        <v>0</v>
      </c>
      <c r="N11" s="84">
        <f t="shared" si="3"/>
        <v>0</v>
      </c>
      <c r="O11" s="84">
        <f t="shared" si="3"/>
        <v>0</v>
      </c>
      <c r="P11" s="84">
        <f t="shared" si="3"/>
        <v>0</v>
      </c>
      <c r="Q11" s="84">
        <f t="shared" si="3"/>
        <v>0</v>
      </c>
    </row>
    <row r="12" ht="33.75" customHeight="1" spans="1:17">
      <c r="A12" s="102" t="s">
        <v>85</v>
      </c>
      <c r="B12" s="102" t="s">
        <v>95</v>
      </c>
      <c r="C12" s="102" t="s">
        <v>96</v>
      </c>
      <c r="D12" s="104" t="s">
        <v>97</v>
      </c>
      <c r="E12" s="84">
        <v>310000</v>
      </c>
      <c r="F12" s="84">
        <v>0</v>
      </c>
      <c r="G12" s="84">
        <v>0</v>
      </c>
      <c r="H12" s="84">
        <v>0</v>
      </c>
      <c r="I12" s="84">
        <v>0</v>
      </c>
      <c r="J12" s="84">
        <v>310000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A1" sqref="A1"/>
    </sheetView>
  </sheetViews>
  <sheetFormatPr defaultColWidth="9" defaultRowHeight="14.4"/>
  <cols>
    <col min="1" max="1" width="24.75" style="70" customWidth="1"/>
    <col min="2" max="2" width="14.6296296296296" style="70" customWidth="1"/>
    <col min="3" max="3" width="19.5" style="70" customWidth="1"/>
    <col min="4" max="4" width="24.3796296296296" style="70" customWidth="1"/>
    <col min="5" max="5" width="14.75" style="70" customWidth="1"/>
    <col min="6" max="7" width="15" style="70" customWidth="1"/>
    <col min="8" max="8" width="11.5" style="70" customWidth="1"/>
    <col min="9" max="9" width="11.3796296296296" style="70" customWidth="1"/>
    <col min="10" max="16384" width="9" style="70"/>
  </cols>
  <sheetData>
    <row r="1" ht="13.5" customHeight="1"/>
    <row r="2" ht="23.25" customHeight="1" spans="1:9">
      <c r="A2" s="55" t="s">
        <v>225</v>
      </c>
      <c r="B2" s="55"/>
      <c r="C2" s="55"/>
      <c r="D2" s="55"/>
      <c r="E2" s="55"/>
      <c r="F2" s="55"/>
      <c r="G2" s="55"/>
      <c r="H2" s="55"/>
      <c r="I2" s="55"/>
    </row>
    <row r="3" ht="18" customHeight="1" spans="1:9">
      <c r="A3" s="70" t="s">
        <v>74</v>
      </c>
      <c r="I3" s="97" t="s">
        <v>2</v>
      </c>
    </row>
    <row r="4" ht="21" customHeight="1" spans="1:9">
      <c r="A4" s="86" t="s">
        <v>226</v>
      </c>
      <c r="B4" s="87" t="s">
        <v>63</v>
      </c>
      <c r="C4" s="88" t="s">
        <v>64</v>
      </c>
      <c r="D4" s="89"/>
      <c r="E4" s="87" t="s">
        <v>16</v>
      </c>
      <c r="F4" s="87" t="s">
        <v>19</v>
      </c>
      <c r="G4" s="90" t="s">
        <v>227</v>
      </c>
      <c r="H4" s="87" t="s">
        <v>24</v>
      </c>
      <c r="I4" s="87" t="s">
        <v>29</v>
      </c>
    </row>
    <row r="5" ht="13.5" customHeight="1" spans="1:9">
      <c r="A5" s="91"/>
      <c r="B5" s="92"/>
      <c r="C5" s="92" t="s">
        <v>67</v>
      </c>
      <c r="D5" s="92" t="s">
        <v>68</v>
      </c>
      <c r="E5" s="92"/>
      <c r="F5" s="92"/>
      <c r="G5" s="92"/>
      <c r="H5" s="92"/>
      <c r="I5" s="92"/>
    </row>
    <row r="6" ht="33.75" customHeight="1" spans="1:9">
      <c r="A6" s="93"/>
      <c r="B6" s="94">
        <f t="shared" ref="B6:I6" si="0">SUM(B7:B10)</f>
        <v>3621273.36</v>
      </c>
      <c r="C6" s="95">
        <f t="shared" si="0"/>
        <v>1710000</v>
      </c>
      <c r="D6" s="95">
        <f t="shared" si="0"/>
        <v>1911273.36</v>
      </c>
      <c r="E6" s="95">
        <f t="shared" si="0"/>
        <v>0</v>
      </c>
      <c r="F6" s="95">
        <f t="shared" si="0"/>
        <v>0</v>
      </c>
      <c r="G6" s="96">
        <f t="shared" si="0"/>
        <v>0</v>
      </c>
      <c r="H6" s="95">
        <f t="shared" si="0"/>
        <v>0</v>
      </c>
      <c r="I6" s="95">
        <f t="shared" si="0"/>
        <v>0</v>
      </c>
    </row>
    <row r="7" ht="33.75" customHeight="1" spans="1:9">
      <c r="A7" s="93" t="s">
        <v>228</v>
      </c>
      <c r="B7" s="94">
        <v>1911273.36</v>
      </c>
      <c r="C7" s="95">
        <v>0</v>
      </c>
      <c r="D7" s="95">
        <v>1911273.36</v>
      </c>
      <c r="E7" s="95">
        <v>0</v>
      </c>
      <c r="F7" s="95">
        <v>0</v>
      </c>
      <c r="G7" s="96">
        <v>0</v>
      </c>
      <c r="H7" s="95">
        <v>0</v>
      </c>
      <c r="I7" s="95">
        <v>0</v>
      </c>
    </row>
    <row r="8" ht="33.75" customHeight="1" spans="1:9">
      <c r="A8" s="93" t="s">
        <v>229</v>
      </c>
      <c r="B8" s="94">
        <v>310000</v>
      </c>
      <c r="C8" s="95">
        <v>310000</v>
      </c>
      <c r="D8" s="95">
        <v>0</v>
      </c>
      <c r="E8" s="95">
        <v>0</v>
      </c>
      <c r="F8" s="95">
        <v>0</v>
      </c>
      <c r="G8" s="96">
        <v>0</v>
      </c>
      <c r="H8" s="95">
        <v>0</v>
      </c>
      <c r="I8" s="95">
        <v>0</v>
      </c>
    </row>
    <row r="9" ht="33.75" customHeight="1" spans="1:9">
      <c r="A9" s="93" t="s">
        <v>230</v>
      </c>
      <c r="B9" s="94">
        <v>1240000</v>
      </c>
      <c r="C9" s="95">
        <v>1240000</v>
      </c>
      <c r="D9" s="95">
        <v>0</v>
      </c>
      <c r="E9" s="95">
        <v>0</v>
      </c>
      <c r="F9" s="95">
        <v>0</v>
      </c>
      <c r="G9" s="96">
        <v>0</v>
      </c>
      <c r="H9" s="95">
        <v>0</v>
      </c>
      <c r="I9" s="95">
        <v>0</v>
      </c>
    </row>
    <row r="10" ht="33.75" customHeight="1" spans="1:9">
      <c r="A10" s="93" t="s">
        <v>231</v>
      </c>
      <c r="B10" s="94">
        <v>160000</v>
      </c>
      <c r="C10" s="95">
        <v>160000</v>
      </c>
      <c r="D10" s="95">
        <v>0</v>
      </c>
      <c r="E10" s="95">
        <v>0</v>
      </c>
      <c r="F10" s="95">
        <v>0</v>
      </c>
      <c r="G10" s="96">
        <v>0</v>
      </c>
      <c r="H10" s="95">
        <v>0</v>
      </c>
      <c r="I10" s="95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A1" sqref="A1:G1"/>
    </sheetView>
  </sheetViews>
  <sheetFormatPr defaultColWidth="9" defaultRowHeight="14.4" outlineLevelCol="6"/>
  <cols>
    <col min="1" max="1" width="9" style="70"/>
    <col min="2" max="2" width="11.25" style="70" customWidth="1"/>
    <col min="3" max="3" width="16.6296296296296" style="70" customWidth="1"/>
    <col min="4" max="4" width="12" style="70" customWidth="1"/>
    <col min="5" max="5" width="14.3796296296296" style="70" customWidth="1"/>
    <col min="6" max="6" width="18.1296296296296" style="70" customWidth="1"/>
    <col min="7" max="7" width="18.8796296296296" style="70" customWidth="1"/>
    <col min="8" max="16384" width="9" style="70"/>
  </cols>
  <sheetData>
    <row r="1" ht="35.25" customHeight="1" spans="1:7">
      <c r="A1" s="71" t="s">
        <v>232</v>
      </c>
      <c r="B1" s="71"/>
      <c r="C1" s="71"/>
      <c r="D1" s="71"/>
      <c r="E1" s="71"/>
      <c r="F1" s="71"/>
      <c r="G1" s="71"/>
    </row>
    <row r="2" ht="24" customHeight="1" spans="1:7">
      <c r="A2" s="72" t="s">
        <v>74</v>
      </c>
      <c r="B2" s="73"/>
      <c r="C2" s="73"/>
      <c r="G2" s="74" t="s">
        <v>2</v>
      </c>
    </row>
    <row r="3" ht="26.25" customHeight="1" spans="1:7">
      <c r="A3" s="75" t="s">
        <v>66</v>
      </c>
      <c r="B3" s="76" t="s">
        <v>233</v>
      </c>
      <c r="C3" s="77"/>
      <c r="D3" s="77"/>
      <c r="E3" s="77"/>
      <c r="F3" s="77"/>
      <c r="G3" s="78"/>
    </row>
    <row r="4" ht="16.5" customHeight="1" spans="1:7">
      <c r="A4" s="79"/>
      <c r="B4" s="75" t="s">
        <v>234</v>
      </c>
      <c r="C4" s="75" t="s">
        <v>160</v>
      </c>
      <c r="D4" s="75" t="s">
        <v>235</v>
      </c>
      <c r="E4" s="76" t="s">
        <v>236</v>
      </c>
      <c r="F4" s="78"/>
      <c r="G4" s="75" t="s">
        <v>237</v>
      </c>
    </row>
    <row r="5" ht="34.5" customHeight="1" spans="1:7">
      <c r="A5" s="80"/>
      <c r="B5" s="80"/>
      <c r="C5" s="80"/>
      <c r="D5" s="80"/>
      <c r="E5" s="81" t="s">
        <v>238</v>
      </c>
      <c r="F5" s="81" t="s">
        <v>164</v>
      </c>
      <c r="G5" s="80"/>
    </row>
    <row r="6" ht="57" customHeight="1" spans="1:7">
      <c r="A6" s="82" t="s">
        <v>69</v>
      </c>
      <c r="B6" s="83">
        <f t="shared" ref="B6:G7" si="0">B7</f>
        <v>78800</v>
      </c>
      <c r="C6" s="84">
        <f t="shared" si="0"/>
        <v>50800</v>
      </c>
      <c r="D6" s="84">
        <f t="shared" si="0"/>
        <v>28000</v>
      </c>
      <c r="E6" s="84">
        <f t="shared" si="0"/>
        <v>0</v>
      </c>
      <c r="F6" s="84">
        <f t="shared" si="0"/>
        <v>28000</v>
      </c>
      <c r="G6" s="84">
        <f t="shared" si="0"/>
        <v>0</v>
      </c>
    </row>
    <row r="7" ht="57" customHeight="1" spans="1:7">
      <c r="A7" s="82" t="s">
        <v>70</v>
      </c>
      <c r="B7" s="83">
        <f t="shared" si="0"/>
        <v>78800</v>
      </c>
      <c r="C7" s="84">
        <f t="shared" si="0"/>
        <v>50800</v>
      </c>
      <c r="D7" s="84">
        <f t="shared" si="0"/>
        <v>28000</v>
      </c>
      <c r="E7" s="84">
        <f t="shared" si="0"/>
        <v>0</v>
      </c>
      <c r="F7" s="84">
        <f t="shared" si="0"/>
        <v>28000</v>
      </c>
      <c r="G7" s="84">
        <f t="shared" si="0"/>
        <v>0</v>
      </c>
    </row>
    <row r="8" ht="57" customHeight="1" spans="1:7">
      <c r="A8" s="82" t="s">
        <v>72</v>
      </c>
      <c r="B8" s="83">
        <v>78800</v>
      </c>
      <c r="C8" s="84">
        <v>50800</v>
      </c>
      <c r="D8" s="84">
        <v>28000</v>
      </c>
      <c r="E8" s="84">
        <v>0</v>
      </c>
      <c r="F8" s="84">
        <v>28000</v>
      </c>
      <c r="G8" s="84">
        <v>0</v>
      </c>
    </row>
    <row r="9" spans="2:2">
      <c r="B9" s="85"/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B1" workbookViewId="0">
      <selection activeCell="U6" sqref="U6"/>
    </sheetView>
  </sheetViews>
  <sheetFormatPr defaultColWidth="9" defaultRowHeight="14.4" outlineLevelRow="5"/>
  <cols>
    <col min="1" max="7" width="9" style="54"/>
    <col min="8" max="8" width="14.6296296296296" style="54" customWidth="1"/>
    <col min="9" max="9" width="10.3796296296296" style="54"/>
    <col min="10" max="10" width="9" style="54"/>
    <col min="11" max="11" width="16.1296296296296" style="54" customWidth="1"/>
    <col min="12" max="12" width="9" style="54"/>
    <col min="13" max="13" width="12.3796296296296" style="54" customWidth="1"/>
    <col min="14" max="14" width="15" style="54" customWidth="1"/>
    <col min="15" max="15" width="15.3796296296296" style="54" customWidth="1"/>
    <col min="16" max="19" width="9" style="54"/>
    <col min="20" max="20" width="16.25" style="54" customWidth="1"/>
    <col min="21" max="21" width="9" style="54"/>
    <col min="22" max="22" width="11.5" style="54" customWidth="1"/>
    <col min="23" max="16384" width="9" style="54"/>
  </cols>
  <sheetData>
    <row r="1" ht="52.5" customHeight="1" spans="1:22">
      <c r="A1" s="55" t="s">
        <v>239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ht="24.75" customHeight="1" spans="1:22">
      <c r="A2" s="56" t="s">
        <v>74</v>
      </c>
      <c r="B2" s="57"/>
      <c r="C2" s="57"/>
      <c r="D2" s="57"/>
      <c r="E2" s="58"/>
      <c r="F2" s="58"/>
      <c r="G2" s="58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8"/>
      <c r="V2" s="69" t="s">
        <v>240</v>
      </c>
    </row>
    <row r="3" ht="40.5" customHeight="1" spans="1:22">
      <c r="A3" s="60" t="s">
        <v>241</v>
      </c>
      <c r="B3" s="60" t="s">
        <v>66</v>
      </c>
      <c r="C3" s="60" t="s">
        <v>242</v>
      </c>
      <c r="D3" s="60" t="s">
        <v>243</v>
      </c>
      <c r="E3" s="60" t="s">
        <v>244</v>
      </c>
      <c r="F3" s="60" t="s">
        <v>245</v>
      </c>
      <c r="G3" s="60" t="s">
        <v>246</v>
      </c>
      <c r="H3" s="61" t="s">
        <v>247</v>
      </c>
      <c r="I3" s="67"/>
      <c r="J3" s="67"/>
      <c r="K3" s="67"/>
      <c r="L3" s="68"/>
      <c r="M3" s="61" t="s">
        <v>248</v>
      </c>
      <c r="N3" s="67"/>
      <c r="O3" s="67"/>
      <c r="P3" s="67"/>
      <c r="Q3" s="67"/>
      <c r="R3" s="67"/>
      <c r="S3" s="68"/>
      <c r="T3" s="63" t="s">
        <v>249</v>
      </c>
      <c r="U3" s="60" t="s">
        <v>250</v>
      </c>
      <c r="V3" s="60" t="s">
        <v>251</v>
      </c>
    </row>
    <row r="4" ht="40.5" customHeight="1" spans="1:22">
      <c r="A4" s="62"/>
      <c r="B4" s="62"/>
      <c r="C4" s="62"/>
      <c r="D4" s="62"/>
      <c r="E4" s="62"/>
      <c r="F4" s="62"/>
      <c r="G4" s="62"/>
      <c r="H4" s="63" t="s">
        <v>252</v>
      </c>
      <c r="I4" s="63" t="s">
        <v>253</v>
      </c>
      <c r="J4" s="63" t="s">
        <v>19</v>
      </c>
      <c r="K4" s="63" t="s">
        <v>254</v>
      </c>
      <c r="L4" s="63" t="s">
        <v>255</v>
      </c>
      <c r="M4" s="63" t="s">
        <v>256</v>
      </c>
      <c r="N4" s="63" t="s">
        <v>7</v>
      </c>
      <c r="O4" s="63" t="s">
        <v>20</v>
      </c>
      <c r="P4" s="63" t="s">
        <v>257</v>
      </c>
      <c r="Q4" s="63" t="s">
        <v>258</v>
      </c>
      <c r="R4" s="63" t="s">
        <v>160</v>
      </c>
      <c r="S4" s="63" t="s">
        <v>169</v>
      </c>
      <c r="T4" s="63"/>
      <c r="U4" s="62"/>
      <c r="V4" s="62"/>
    </row>
    <row r="5" ht="13.5" customHeight="1" spans="1:22">
      <c r="A5" s="63" t="s">
        <v>259</v>
      </c>
      <c r="B5" s="63" t="s">
        <v>259</v>
      </c>
      <c r="C5" s="63" t="s">
        <v>259</v>
      </c>
      <c r="D5" s="63" t="s">
        <v>259</v>
      </c>
      <c r="E5" s="63">
        <v>1</v>
      </c>
      <c r="F5" s="63">
        <v>2</v>
      </c>
      <c r="G5" s="63">
        <v>3</v>
      </c>
      <c r="H5" s="63">
        <v>4</v>
      </c>
      <c r="I5" s="63">
        <v>5</v>
      </c>
      <c r="J5" s="63">
        <v>6</v>
      </c>
      <c r="K5" s="63">
        <v>7</v>
      </c>
      <c r="L5" s="63">
        <v>8</v>
      </c>
      <c r="M5" s="63">
        <v>9</v>
      </c>
      <c r="N5" s="63">
        <v>10</v>
      </c>
      <c r="O5" s="63">
        <v>11</v>
      </c>
      <c r="P5" s="63">
        <v>12</v>
      </c>
      <c r="Q5" s="63">
        <v>13</v>
      </c>
      <c r="R5" s="63">
        <v>14</v>
      </c>
      <c r="S5" s="63">
        <v>15</v>
      </c>
      <c r="T5" s="63">
        <v>16</v>
      </c>
      <c r="U5" s="63">
        <v>17</v>
      </c>
      <c r="V5" s="63">
        <v>18</v>
      </c>
    </row>
    <row r="6" s="53" customFormat="1" ht="116" customHeight="1" spans="1:22">
      <c r="A6" s="64" t="s">
        <v>71</v>
      </c>
      <c r="B6" s="64" t="s">
        <v>260</v>
      </c>
      <c r="C6" s="64" t="s">
        <v>261</v>
      </c>
      <c r="D6" s="64" t="s">
        <v>262</v>
      </c>
      <c r="E6" s="65">
        <v>152</v>
      </c>
      <c r="F6" s="65">
        <v>152</v>
      </c>
      <c r="G6" s="64" t="s">
        <v>263</v>
      </c>
      <c r="H6" s="66">
        <v>1854.65</v>
      </c>
      <c r="I6" s="66">
        <v>1846.65</v>
      </c>
      <c r="J6" s="66">
        <v>0</v>
      </c>
      <c r="K6" s="66">
        <v>0</v>
      </c>
      <c r="L6" s="66">
        <v>8</v>
      </c>
      <c r="M6" s="66">
        <v>1854.65</v>
      </c>
      <c r="N6" s="66">
        <v>1492.52</v>
      </c>
      <c r="O6" s="66">
        <v>362.13</v>
      </c>
      <c r="P6" s="66">
        <v>7.88</v>
      </c>
      <c r="Q6" s="66">
        <v>2.8</v>
      </c>
      <c r="R6" s="66">
        <v>5.08</v>
      </c>
      <c r="S6" s="66">
        <v>0</v>
      </c>
      <c r="T6" s="64" t="s">
        <v>264</v>
      </c>
      <c r="U6" s="64" t="s">
        <v>265</v>
      </c>
      <c r="V6" s="64" t="s">
        <v>266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showZeros="0" workbookViewId="0">
      <selection activeCell="G24" sqref="G24"/>
    </sheetView>
  </sheetViews>
  <sheetFormatPr defaultColWidth="9" defaultRowHeight="14.4"/>
  <cols>
    <col min="1" max="1" width="5.37962962962963" style="70" customWidth="1"/>
    <col min="2" max="2" width="5.75" style="70" customWidth="1"/>
    <col min="3" max="3" width="5.12962962962963" style="70" customWidth="1"/>
    <col min="4" max="4" width="19" style="70" customWidth="1"/>
    <col min="5" max="5" width="18.75" style="70" customWidth="1"/>
    <col min="6" max="6" width="11.5" style="70" customWidth="1"/>
    <col min="7" max="7" width="24.3796296296296" style="70" customWidth="1"/>
    <col min="8" max="8" width="11.5" style="70" customWidth="1"/>
    <col min="9" max="10" width="12" style="70" customWidth="1"/>
    <col min="11" max="11" width="11.5" style="70" customWidth="1"/>
    <col min="12" max="12" width="11.3796296296296" style="70" customWidth="1"/>
    <col min="13" max="16384" width="9" style="70"/>
  </cols>
  <sheetData>
    <row r="1" ht="13.5" customHeight="1"/>
    <row r="2" ht="32.25" customHeight="1" spans="1:12">
      <c r="A2" s="55" t="s">
        <v>73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ht="13.5" customHeight="1" spans="1:12">
      <c r="A3" s="72" t="s">
        <v>74</v>
      </c>
      <c r="B3" s="73"/>
      <c r="C3" s="73"/>
      <c r="D3" s="73"/>
      <c r="E3" s="73"/>
      <c r="L3" s="70" t="s">
        <v>2</v>
      </c>
    </row>
    <row r="4" ht="21" customHeight="1" spans="1:12">
      <c r="A4" s="88" t="s">
        <v>75</v>
      </c>
      <c r="B4" s="99"/>
      <c r="C4" s="99"/>
      <c r="D4" s="89"/>
      <c r="E4" s="87" t="s">
        <v>63</v>
      </c>
      <c r="F4" s="88" t="s">
        <v>64</v>
      </c>
      <c r="G4" s="89"/>
      <c r="H4" s="87" t="s">
        <v>16</v>
      </c>
      <c r="I4" s="87" t="s">
        <v>19</v>
      </c>
      <c r="J4" s="87" t="s">
        <v>22</v>
      </c>
      <c r="K4" s="87" t="s">
        <v>24</v>
      </c>
      <c r="L4" s="87" t="s">
        <v>29</v>
      </c>
    </row>
    <row r="5" ht="13.5" customHeight="1" spans="1:12">
      <c r="A5" s="127" t="s">
        <v>76</v>
      </c>
      <c r="B5" s="127" t="s">
        <v>77</v>
      </c>
      <c r="C5" s="90" t="s">
        <v>78</v>
      </c>
      <c r="D5" s="90" t="s">
        <v>79</v>
      </c>
      <c r="E5" s="92"/>
      <c r="F5" s="92" t="s">
        <v>67</v>
      </c>
      <c r="G5" s="92" t="s">
        <v>68</v>
      </c>
      <c r="H5" s="92"/>
      <c r="I5" s="92"/>
      <c r="J5" s="92"/>
      <c r="K5" s="92"/>
      <c r="L5" s="92"/>
    </row>
    <row r="6" ht="24.75" customHeight="1" spans="1:12">
      <c r="A6" s="93"/>
      <c r="B6" s="93"/>
      <c r="C6" s="93"/>
      <c r="D6" s="116" t="s">
        <v>69</v>
      </c>
      <c r="E6" s="95">
        <f t="shared" ref="E6:L6" si="0">E7</f>
        <v>18546526.84</v>
      </c>
      <c r="F6" s="95">
        <f t="shared" si="0"/>
        <v>3466526.84</v>
      </c>
      <c r="G6" s="95">
        <f t="shared" si="0"/>
        <v>15000000</v>
      </c>
      <c r="H6" s="163" t="s">
        <v>12</v>
      </c>
      <c r="I6" s="163" t="s">
        <v>12</v>
      </c>
      <c r="J6" s="95">
        <f t="shared" si="0"/>
        <v>80000</v>
      </c>
      <c r="K6" s="163" t="s">
        <v>12</v>
      </c>
      <c r="L6" s="163" t="s">
        <v>12</v>
      </c>
    </row>
    <row r="7" ht="24.75" customHeight="1" spans="1:12">
      <c r="A7" s="93" t="s">
        <v>80</v>
      </c>
      <c r="B7" s="93"/>
      <c r="C7" s="93"/>
      <c r="D7" s="103" t="s">
        <v>81</v>
      </c>
      <c r="E7" s="95">
        <f t="shared" ref="E7:L7" si="1">E8+E10+E12</f>
        <v>18546526.84</v>
      </c>
      <c r="F7" s="95">
        <f t="shared" si="1"/>
        <v>3466526.84</v>
      </c>
      <c r="G7" s="95">
        <f t="shared" si="1"/>
        <v>15000000</v>
      </c>
      <c r="H7" s="163" t="s">
        <v>12</v>
      </c>
      <c r="I7" s="163" t="s">
        <v>12</v>
      </c>
      <c r="J7" s="95">
        <f t="shared" si="1"/>
        <v>80000</v>
      </c>
      <c r="K7" s="163" t="s">
        <v>12</v>
      </c>
      <c r="L7" s="163" t="s">
        <v>12</v>
      </c>
    </row>
    <row r="8" ht="24.75" customHeight="1" spans="1:12">
      <c r="A8" s="93" t="s">
        <v>82</v>
      </c>
      <c r="B8" s="93" t="s">
        <v>83</v>
      </c>
      <c r="C8" s="93"/>
      <c r="D8" s="103" t="s">
        <v>84</v>
      </c>
      <c r="E8" s="95">
        <f t="shared" ref="E8:L8" si="2">E9</f>
        <v>18231405.24</v>
      </c>
      <c r="F8" s="95">
        <f t="shared" si="2"/>
        <v>3156526.84</v>
      </c>
      <c r="G8" s="95">
        <f t="shared" si="2"/>
        <v>14994878.4</v>
      </c>
      <c r="H8" s="163" t="s">
        <v>12</v>
      </c>
      <c r="I8" s="163" t="s">
        <v>12</v>
      </c>
      <c r="J8" s="95">
        <f t="shared" si="2"/>
        <v>80000</v>
      </c>
      <c r="K8" s="163" t="s">
        <v>12</v>
      </c>
      <c r="L8" s="163" t="s">
        <v>12</v>
      </c>
    </row>
    <row r="9" ht="24.75" customHeight="1" spans="1:12">
      <c r="A9" s="93" t="s">
        <v>85</v>
      </c>
      <c r="B9" s="93" t="s">
        <v>86</v>
      </c>
      <c r="C9" s="93" t="s">
        <v>87</v>
      </c>
      <c r="D9" s="116" t="s">
        <v>88</v>
      </c>
      <c r="E9" s="95">
        <v>18231405.24</v>
      </c>
      <c r="F9" s="95">
        <v>3156526.84</v>
      </c>
      <c r="G9" s="95">
        <v>14994878.4</v>
      </c>
      <c r="H9" s="163" t="s">
        <v>12</v>
      </c>
      <c r="I9" s="163" t="s">
        <v>12</v>
      </c>
      <c r="J9" s="95">
        <v>80000</v>
      </c>
      <c r="K9" s="163" t="s">
        <v>12</v>
      </c>
      <c r="L9" s="163" t="s">
        <v>12</v>
      </c>
    </row>
    <row r="10" ht="24.75" customHeight="1" spans="1:12">
      <c r="A10" s="93" t="s">
        <v>82</v>
      </c>
      <c r="B10" s="93" t="s">
        <v>89</v>
      </c>
      <c r="C10" s="93"/>
      <c r="D10" s="103" t="s">
        <v>90</v>
      </c>
      <c r="E10" s="95">
        <f>E11</f>
        <v>5121.6</v>
      </c>
      <c r="F10" s="163" t="s">
        <v>12</v>
      </c>
      <c r="G10" s="95">
        <f>G11</f>
        <v>5121.6</v>
      </c>
      <c r="H10" s="163" t="s">
        <v>12</v>
      </c>
      <c r="I10" s="163" t="s">
        <v>12</v>
      </c>
      <c r="J10" s="163" t="s">
        <v>12</v>
      </c>
      <c r="K10" s="163" t="s">
        <v>12</v>
      </c>
      <c r="L10" s="163" t="s">
        <v>12</v>
      </c>
    </row>
    <row r="11" ht="24.75" customHeight="1" spans="1:12">
      <c r="A11" s="93" t="s">
        <v>85</v>
      </c>
      <c r="B11" s="93" t="s">
        <v>91</v>
      </c>
      <c r="C11" s="93" t="s">
        <v>87</v>
      </c>
      <c r="D11" s="116" t="s">
        <v>92</v>
      </c>
      <c r="E11" s="95">
        <v>5121.6</v>
      </c>
      <c r="F11" s="163" t="s">
        <v>12</v>
      </c>
      <c r="G11" s="95">
        <v>5121.6</v>
      </c>
      <c r="H11" s="163" t="s">
        <v>12</v>
      </c>
      <c r="I11" s="163" t="s">
        <v>12</v>
      </c>
      <c r="J11" s="163" t="s">
        <v>12</v>
      </c>
      <c r="K11" s="163" t="s">
        <v>12</v>
      </c>
      <c r="L11" s="163" t="s">
        <v>12</v>
      </c>
    </row>
    <row r="12" ht="24.75" customHeight="1" spans="1:12">
      <c r="A12" s="93" t="s">
        <v>82</v>
      </c>
      <c r="B12" s="93" t="s">
        <v>93</v>
      </c>
      <c r="C12" s="93"/>
      <c r="D12" s="103" t="s">
        <v>94</v>
      </c>
      <c r="E12" s="95">
        <f>E13</f>
        <v>310000</v>
      </c>
      <c r="F12" s="95">
        <f>F13</f>
        <v>310000</v>
      </c>
      <c r="G12" s="163" t="s">
        <v>12</v>
      </c>
      <c r="H12" s="163" t="s">
        <v>12</v>
      </c>
      <c r="I12" s="163" t="s">
        <v>12</v>
      </c>
      <c r="J12" s="163" t="s">
        <v>12</v>
      </c>
      <c r="K12" s="163" t="s">
        <v>12</v>
      </c>
      <c r="L12" s="163" t="s">
        <v>12</v>
      </c>
    </row>
    <row r="13" ht="24.75" customHeight="1" spans="1:12">
      <c r="A13" s="93" t="s">
        <v>85</v>
      </c>
      <c r="B13" s="93" t="s">
        <v>95</v>
      </c>
      <c r="C13" s="93" t="s">
        <v>96</v>
      </c>
      <c r="D13" s="116" t="s">
        <v>97</v>
      </c>
      <c r="E13" s="95">
        <v>310000</v>
      </c>
      <c r="F13" s="95">
        <v>310000</v>
      </c>
      <c r="G13" s="163" t="s">
        <v>12</v>
      </c>
      <c r="H13" s="163" t="s">
        <v>12</v>
      </c>
      <c r="I13" s="163" t="s">
        <v>12</v>
      </c>
      <c r="J13" s="163" t="s">
        <v>12</v>
      </c>
      <c r="K13" s="163" t="s">
        <v>12</v>
      </c>
      <c r="L13" s="163" t="s">
        <v>12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1"/>
  <sheetViews>
    <sheetView showGridLines="0" topLeftCell="AE1" workbookViewId="0">
      <selection activeCell="U14" sqref="U14"/>
    </sheetView>
  </sheetViews>
  <sheetFormatPr defaultColWidth="9" defaultRowHeight="15.6"/>
  <cols>
    <col min="1" max="1" width="9" style="35"/>
    <col min="2" max="2" width="13.5" style="35" customWidth="1"/>
    <col min="3" max="3" width="9" style="35"/>
    <col min="4" max="4" width="13.3796296296296" style="35" customWidth="1"/>
    <col min="5" max="9" width="9" style="35"/>
    <col min="10" max="10" width="15.1296296296296" style="35" customWidth="1"/>
    <col min="11" max="11" width="10.6296296296296" style="35" customWidth="1"/>
    <col min="12" max="12" width="10.5" style="35" customWidth="1"/>
    <col min="13" max="14" width="10.3796296296296" style="35" customWidth="1"/>
    <col min="15" max="15" width="10.6296296296296" style="35" customWidth="1"/>
    <col min="16" max="16" width="11.6296296296296" style="35" customWidth="1"/>
    <col min="17" max="17" width="11.1296296296296" style="35" customWidth="1"/>
    <col min="18" max="18" width="10.8796296296296" style="35" customWidth="1"/>
    <col min="19" max="21" width="9" style="35"/>
    <col min="22" max="22" width="11.1296296296296" style="35" customWidth="1"/>
    <col min="23" max="31" width="9" style="35"/>
    <col min="32" max="32" width="8.12962962962963" style="35" customWidth="1"/>
    <col min="33" max="33" width="8.5" style="35" customWidth="1"/>
    <col min="34" max="34" width="9.5" style="35" customWidth="1"/>
    <col min="35" max="35" width="8.62962962962963" style="35" customWidth="1"/>
    <col min="36" max="36" width="10.3796296296296" style="35" customWidth="1"/>
    <col min="37" max="37" width="9.5" style="35" customWidth="1"/>
    <col min="38" max="38" width="7.87962962962963" style="35" customWidth="1"/>
    <col min="39" max="39" width="10" style="35" customWidth="1"/>
    <col min="40" max="40" width="9" style="35"/>
    <col min="41" max="41" width="8.25" style="35" customWidth="1"/>
    <col min="42" max="42" width="10.5" style="35" customWidth="1"/>
    <col min="43" max="43" width="10.8796296296296" style="35" customWidth="1"/>
    <col min="44" max="44" width="8" style="35" customWidth="1"/>
    <col min="45" max="45" width="10.8796296296296" style="35" customWidth="1"/>
    <col min="46" max="46" width="9.5" style="35" customWidth="1"/>
    <col min="47" max="47" width="9.87962962962963" style="35" customWidth="1"/>
    <col min="48" max="16384" width="9" style="35"/>
  </cols>
  <sheetData>
    <row r="1" ht="14.25" customHeight="1"/>
    <row r="2" ht="42.75" customHeight="1" spans="1:53">
      <c r="A2" s="36" t="s">
        <v>267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</row>
    <row r="3" ht="14.25" customHeight="1"/>
    <row r="4" ht="14.25" customHeight="1" spans="1:53">
      <c r="A4" s="37" t="s">
        <v>241</v>
      </c>
      <c r="B4" s="37" t="s">
        <v>66</v>
      </c>
      <c r="C4" s="37" t="s">
        <v>268</v>
      </c>
      <c r="D4" s="37" t="s">
        <v>269</v>
      </c>
      <c r="E4" s="37" t="s">
        <v>270</v>
      </c>
      <c r="F4" s="37" t="s">
        <v>271</v>
      </c>
      <c r="G4" s="37" t="s">
        <v>272</v>
      </c>
      <c r="H4" s="37" t="s">
        <v>243</v>
      </c>
      <c r="I4" s="37" t="s">
        <v>273</v>
      </c>
      <c r="J4" s="37" t="s">
        <v>274</v>
      </c>
      <c r="K4" s="42" t="s">
        <v>275</v>
      </c>
      <c r="L4" s="43"/>
      <c r="M4" s="43"/>
      <c r="N4" s="43"/>
      <c r="O4" s="43"/>
      <c r="P4" s="43"/>
      <c r="Q4" s="43"/>
      <c r="R4" s="43"/>
      <c r="S4" s="43"/>
      <c r="T4" s="43"/>
      <c r="U4" s="49"/>
      <c r="V4" s="37" t="s">
        <v>276</v>
      </c>
      <c r="W4" s="44" t="s">
        <v>277</v>
      </c>
      <c r="X4" s="46"/>
      <c r="Y4" s="44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0" t="s">
        <v>250</v>
      </c>
      <c r="BA4" s="37" t="s">
        <v>251</v>
      </c>
    </row>
    <row r="5" ht="14.25" customHeight="1" spans="1:53">
      <c r="A5" s="38"/>
      <c r="B5" s="38"/>
      <c r="C5" s="38"/>
      <c r="D5" s="38"/>
      <c r="E5" s="38"/>
      <c r="F5" s="38"/>
      <c r="G5" s="38"/>
      <c r="H5" s="38"/>
      <c r="I5" s="38"/>
      <c r="J5" s="38"/>
      <c r="K5" s="44" t="s">
        <v>278</v>
      </c>
      <c r="L5" s="45"/>
      <c r="M5" s="45"/>
      <c r="N5" s="45"/>
      <c r="O5" s="45"/>
      <c r="P5" s="45"/>
      <c r="Q5" s="45"/>
      <c r="R5" s="46"/>
      <c r="S5" s="44" t="s">
        <v>279</v>
      </c>
      <c r="T5" s="45"/>
      <c r="U5" s="46"/>
      <c r="V5" s="38"/>
      <c r="W5" s="37" t="s">
        <v>280</v>
      </c>
      <c r="X5" s="37" t="s">
        <v>281</v>
      </c>
      <c r="Y5" s="44" t="s">
        <v>282</v>
      </c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  <c r="AK5" s="44" t="s">
        <v>283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6"/>
      <c r="AZ5" s="40"/>
      <c r="BA5" s="38"/>
    </row>
    <row r="6" ht="14.25" customHeight="1" spans="1:53">
      <c r="A6" s="38"/>
      <c r="B6" s="38"/>
      <c r="C6" s="38"/>
      <c r="D6" s="38"/>
      <c r="E6" s="38"/>
      <c r="F6" s="38"/>
      <c r="G6" s="38"/>
      <c r="H6" s="38"/>
      <c r="I6" s="38"/>
      <c r="J6" s="38"/>
      <c r="K6" s="44" t="s">
        <v>284</v>
      </c>
      <c r="L6" s="46"/>
      <c r="M6" s="44" t="s">
        <v>285</v>
      </c>
      <c r="N6" s="46"/>
      <c r="O6" s="44" t="s">
        <v>286</v>
      </c>
      <c r="P6" s="46"/>
      <c r="Q6" s="44" t="s">
        <v>287</v>
      </c>
      <c r="R6" s="46"/>
      <c r="S6" s="37" t="s">
        <v>288</v>
      </c>
      <c r="T6" s="37" t="s">
        <v>289</v>
      </c>
      <c r="U6" s="37" t="s">
        <v>290</v>
      </c>
      <c r="V6" s="38"/>
      <c r="W6" s="38"/>
      <c r="X6" s="38"/>
      <c r="Y6" s="44" t="s">
        <v>291</v>
      </c>
      <c r="Z6" s="45"/>
      <c r="AA6" s="46"/>
      <c r="AB6" s="44" t="s">
        <v>292</v>
      </c>
      <c r="AC6" s="45"/>
      <c r="AD6" s="46"/>
      <c r="AE6" s="44" t="s">
        <v>293</v>
      </c>
      <c r="AF6" s="45"/>
      <c r="AG6" s="46"/>
      <c r="AH6" s="44" t="s">
        <v>294</v>
      </c>
      <c r="AI6" s="45"/>
      <c r="AJ6" s="46"/>
      <c r="AK6" s="44" t="s">
        <v>295</v>
      </c>
      <c r="AL6" s="45"/>
      <c r="AM6" s="46"/>
      <c r="AN6" s="44" t="s">
        <v>296</v>
      </c>
      <c r="AO6" s="45"/>
      <c r="AP6" s="46"/>
      <c r="AQ6" s="44" t="s">
        <v>297</v>
      </c>
      <c r="AR6" s="45"/>
      <c r="AS6" s="46"/>
      <c r="AT6" s="44" t="s">
        <v>298</v>
      </c>
      <c r="AU6" s="45"/>
      <c r="AV6" s="46"/>
      <c r="AW6" s="44" t="s">
        <v>299</v>
      </c>
      <c r="AX6" s="45"/>
      <c r="AY6" s="46"/>
      <c r="AZ6" s="40"/>
      <c r="BA6" s="38"/>
    </row>
    <row r="7" ht="14.25" customHeight="1" spans="1:53">
      <c r="A7" s="38"/>
      <c r="B7" s="38"/>
      <c r="C7" s="38"/>
      <c r="D7" s="38"/>
      <c r="E7" s="38"/>
      <c r="F7" s="38"/>
      <c r="G7" s="38"/>
      <c r="H7" s="38"/>
      <c r="I7" s="38"/>
      <c r="J7" s="38"/>
      <c r="K7" s="37" t="s">
        <v>300</v>
      </c>
      <c r="L7" s="37" t="s">
        <v>301</v>
      </c>
      <c r="M7" s="37" t="s">
        <v>302</v>
      </c>
      <c r="N7" s="37" t="s">
        <v>303</v>
      </c>
      <c r="O7" s="37" t="s">
        <v>304</v>
      </c>
      <c r="P7" s="37" t="s">
        <v>305</v>
      </c>
      <c r="Q7" s="37" t="s">
        <v>306</v>
      </c>
      <c r="R7" s="37" t="s">
        <v>307</v>
      </c>
      <c r="S7" s="38"/>
      <c r="T7" s="38"/>
      <c r="U7" s="38"/>
      <c r="V7" s="38"/>
      <c r="W7" s="38"/>
      <c r="X7" s="38"/>
      <c r="Y7" s="37" t="s">
        <v>308</v>
      </c>
      <c r="Z7" s="37" t="s">
        <v>309</v>
      </c>
      <c r="AA7" s="37" t="s">
        <v>310</v>
      </c>
      <c r="AB7" s="37" t="s">
        <v>311</v>
      </c>
      <c r="AC7" s="37" t="s">
        <v>312</v>
      </c>
      <c r="AD7" s="37" t="s">
        <v>313</v>
      </c>
      <c r="AE7" s="37" t="s">
        <v>314</v>
      </c>
      <c r="AF7" s="37" t="s">
        <v>315</v>
      </c>
      <c r="AG7" s="37" t="s">
        <v>316</v>
      </c>
      <c r="AH7" s="37" t="s">
        <v>317</v>
      </c>
      <c r="AI7" s="37" t="s">
        <v>318</v>
      </c>
      <c r="AJ7" s="37" t="s">
        <v>319</v>
      </c>
      <c r="AK7" s="37" t="s">
        <v>320</v>
      </c>
      <c r="AL7" s="37" t="s">
        <v>321</v>
      </c>
      <c r="AM7" s="37" t="s">
        <v>322</v>
      </c>
      <c r="AN7" s="37" t="s">
        <v>323</v>
      </c>
      <c r="AO7" s="37" t="s">
        <v>324</v>
      </c>
      <c r="AP7" s="37" t="s">
        <v>325</v>
      </c>
      <c r="AQ7" s="37" t="s">
        <v>326</v>
      </c>
      <c r="AR7" s="37" t="s">
        <v>327</v>
      </c>
      <c r="AS7" s="37" t="s">
        <v>328</v>
      </c>
      <c r="AT7" s="37" t="s">
        <v>329</v>
      </c>
      <c r="AU7" s="37" t="s">
        <v>330</v>
      </c>
      <c r="AV7" s="37" t="s">
        <v>331</v>
      </c>
      <c r="AW7" s="37" t="s">
        <v>332</v>
      </c>
      <c r="AX7" s="37" t="s">
        <v>333</v>
      </c>
      <c r="AY7" s="37" t="s">
        <v>334</v>
      </c>
      <c r="AZ7" s="40"/>
      <c r="BA7" s="38"/>
    </row>
    <row r="8" ht="29.25" customHeight="1" spans="1:5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40"/>
      <c r="BA8" s="38"/>
    </row>
    <row r="9" ht="14.25" customHeight="1" spans="1:53">
      <c r="A9" s="40" t="s">
        <v>259</v>
      </c>
      <c r="B9" s="40" t="s">
        <v>259</v>
      </c>
      <c r="C9" s="40" t="s">
        <v>259</v>
      </c>
      <c r="D9" s="40" t="s">
        <v>259</v>
      </c>
      <c r="E9" s="40" t="s">
        <v>259</v>
      </c>
      <c r="F9" s="40" t="s">
        <v>259</v>
      </c>
      <c r="G9" s="40" t="s">
        <v>259</v>
      </c>
      <c r="H9" s="40" t="s">
        <v>259</v>
      </c>
      <c r="I9" s="40" t="s">
        <v>259</v>
      </c>
      <c r="J9" s="40" t="s">
        <v>259</v>
      </c>
      <c r="K9" s="40">
        <v>1</v>
      </c>
      <c r="L9" s="40">
        <v>2</v>
      </c>
      <c r="M9" s="40">
        <v>3</v>
      </c>
      <c r="N9" s="40">
        <v>4</v>
      </c>
      <c r="O9" s="40">
        <v>5</v>
      </c>
      <c r="P9" s="40">
        <v>6</v>
      </c>
      <c r="Q9" s="40">
        <v>7</v>
      </c>
      <c r="R9" s="40">
        <v>8</v>
      </c>
      <c r="S9" s="40">
        <v>9</v>
      </c>
      <c r="T9" s="40">
        <v>10</v>
      </c>
      <c r="U9" s="40">
        <v>11</v>
      </c>
      <c r="V9" s="40">
        <v>12</v>
      </c>
      <c r="W9" s="40">
        <v>13</v>
      </c>
      <c r="X9" s="40">
        <v>14</v>
      </c>
      <c r="Y9" s="40">
        <v>15</v>
      </c>
      <c r="Z9" s="40">
        <v>16</v>
      </c>
      <c r="AA9" s="40">
        <v>17</v>
      </c>
      <c r="AB9" s="40">
        <v>18</v>
      </c>
      <c r="AC9" s="40">
        <v>19</v>
      </c>
      <c r="AD9" s="40">
        <v>20</v>
      </c>
      <c r="AE9" s="40">
        <v>21</v>
      </c>
      <c r="AF9" s="40">
        <v>22</v>
      </c>
      <c r="AG9" s="40">
        <v>23</v>
      </c>
      <c r="AH9" s="40">
        <v>24</v>
      </c>
      <c r="AI9" s="40">
        <v>25</v>
      </c>
      <c r="AJ9" s="40">
        <v>26</v>
      </c>
      <c r="AK9" s="40">
        <v>27</v>
      </c>
      <c r="AL9" s="40">
        <v>28</v>
      </c>
      <c r="AM9" s="40">
        <v>29</v>
      </c>
      <c r="AN9" s="40">
        <v>30</v>
      </c>
      <c r="AO9" s="40">
        <v>31</v>
      </c>
      <c r="AP9" s="40">
        <v>32</v>
      </c>
      <c r="AQ9" s="40">
        <v>33</v>
      </c>
      <c r="AR9" s="40">
        <v>34</v>
      </c>
      <c r="AS9" s="40">
        <v>35</v>
      </c>
      <c r="AT9" s="40">
        <v>36</v>
      </c>
      <c r="AU9" s="40">
        <v>37</v>
      </c>
      <c r="AV9" s="40">
        <v>38</v>
      </c>
      <c r="AW9" s="40">
        <v>39</v>
      </c>
      <c r="AX9" s="40">
        <v>40</v>
      </c>
      <c r="AY9" s="40">
        <v>41</v>
      </c>
      <c r="AZ9" s="40"/>
      <c r="BA9" s="39"/>
    </row>
    <row r="10" s="34" customFormat="1" ht="26.25" customHeight="1" spans="1:53">
      <c r="A10" s="41"/>
      <c r="B10" s="41" t="s">
        <v>69</v>
      </c>
      <c r="C10" s="41"/>
      <c r="D10" s="41"/>
      <c r="E10" s="41"/>
      <c r="F10" s="41"/>
      <c r="G10" s="41"/>
      <c r="H10" s="41"/>
      <c r="I10" s="41"/>
      <c r="J10" s="41"/>
      <c r="K10" s="47">
        <f t="shared" ref="K10:T10" si="0">SUM(K11:K14)</f>
        <v>305.9</v>
      </c>
      <c r="L10" s="47">
        <f t="shared" si="0"/>
        <v>362.13</v>
      </c>
      <c r="M10" s="47">
        <f t="shared" si="0"/>
        <v>0</v>
      </c>
      <c r="N10" s="47">
        <f t="shared" si="0"/>
        <v>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305.9</v>
      </c>
      <c r="T10" s="47">
        <f t="shared" si="0"/>
        <v>362.13</v>
      </c>
      <c r="U10" s="50" t="s">
        <v>335</v>
      </c>
      <c r="V10" s="50" t="s">
        <v>335</v>
      </c>
      <c r="W10" s="50" t="s">
        <v>335</v>
      </c>
      <c r="X10" s="50" t="s">
        <v>335</v>
      </c>
      <c r="Y10" s="50" t="s">
        <v>335</v>
      </c>
      <c r="Z10" s="47">
        <f>SUM(Z11:Z14)</f>
        <v>362.13</v>
      </c>
      <c r="AA10" s="47">
        <f>SUM(AA11:AA14)</f>
        <v>362.13</v>
      </c>
      <c r="AB10" s="50" t="s">
        <v>335</v>
      </c>
      <c r="AC10" s="50" t="s">
        <v>335</v>
      </c>
      <c r="AD10" s="50" t="s">
        <v>12</v>
      </c>
      <c r="AE10" s="50" t="s">
        <v>335</v>
      </c>
      <c r="AF10" s="47">
        <f t="shared" ref="AF10:AJ10" si="1">SUM(AF11:AF14)</f>
        <v>362.13</v>
      </c>
      <c r="AG10" s="47">
        <f t="shared" si="1"/>
        <v>362.13</v>
      </c>
      <c r="AH10" s="50" t="s">
        <v>335</v>
      </c>
      <c r="AI10" s="47">
        <f t="shared" si="1"/>
        <v>362.13</v>
      </c>
      <c r="AJ10" s="47">
        <f t="shared" si="1"/>
        <v>362.13</v>
      </c>
      <c r="AK10" s="50" t="s">
        <v>335</v>
      </c>
      <c r="AL10" s="50" t="s">
        <v>335</v>
      </c>
      <c r="AM10" s="50" t="s">
        <v>335</v>
      </c>
      <c r="AN10" s="50" t="s">
        <v>335</v>
      </c>
      <c r="AO10" s="50" t="s">
        <v>335</v>
      </c>
      <c r="AP10" s="50" t="s">
        <v>335</v>
      </c>
      <c r="AQ10" s="50" t="s">
        <v>335</v>
      </c>
      <c r="AR10" s="50" t="s">
        <v>335</v>
      </c>
      <c r="AS10" s="50" t="s">
        <v>335</v>
      </c>
      <c r="AT10" s="50" t="s">
        <v>335</v>
      </c>
      <c r="AU10" s="50" t="s">
        <v>335</v>
      </c>
      <c r="AV10" s="50" t="s">
        <v>335</v>
      </c>
      <c r="AW10" s="50" t="s">
        <v>335</v>
      </c>
      <c r="AX10" s="50" t="s">
        <v>335</v>
      </c>
      <c r="AY10" s="50" t="s">
        <v>335</v>
      </c>
      <c r="AZ10" s="50" t="s">
        <v>265</v>
      </c>
      <c r="BA10" s="41"/>
    </row>
    <row r="11" ht="59" customHeight="1" spans="1:53">
      <c r="A11" s="41" t="s">
        <v>71</v>
      </c>
      <c r="B11" s="41" t="s">
        <v>260</v>
      </c>
      <c r="C11" s="41" t="s">
        <v>336</v>
      </c>
      <c r="D11" s="41" t="s">
        <v>337</v>
      </c>
      <c r="E11" s="41" t="s">
        <v>338</v>
      </c>
      <c r="F11" s="41" t="s">
        <v>339</v>
      </c>
      <c r="G11" s="41" t="s">
        <v>340</v>
      </c>
      <c r="H11" s="41" t="s">
        <v>341</v>
      </c>
      <c r="I11" s="41" t="s">
        <v>342</v>
      </c>
      <c r="J11" s="41" t="s">
        <v>343</v>
      </c>
      <c r="K11" s="47">
        <v>161.9</v>
      </c>
      <c r="L11" s="47">
        <v>191.13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161.9</v>
      </c>
      <c r="T11" s="47">
        <v>191.13</v>
      </c>
      <c r="U11" s="41" t="s">
        <v>344</v>
      </c>
      <c r="V11" s="41" t="s">
        <v>342</v>
      </c>
      <c r="W11" s="50" t="s">
        <v>345</v>
      </c>
      <c r="X11" s="50" t="s">
        <v>345</v>
      </c>
      <c r="Y11" s="50" t="s">
        <v>346</v>
      </c>
      <c r="Z11" s="47">
        <v>191.13</v>
      </c>
      <c r="AA11" s="47">
        <v>191.13</v>
      </c>
      <c r="AB11" s="50" t="s">
        <v>347</v>
      </c>
      <c r="AC11" s="50" t="s">
        <v>348</v>
      </c>
      <c r="AD11" s="50" t="s">
        <v>348</v>
      </c>
      <c r="AE11" s="41" t="s">
        <v>349</v>
      </c>
      <c r="AF11" s="47">
        <v>191.13</v>
      </c>
      <c r="AG11" s="47">
        <v>191.13</v>
      </c>
      <c r="AH11" s="41" t="s">
        <v>350</v>
      </c>
      <c r="AI11" s="47">
        <v>191.13</v>
      </c>
      <c r="AJ11" s="47">
        <v>191.13</v>
      </c>
      <c r="AK11" s="50" t="s">
        <v>351</v>
      </c>
      <c r="AL11" s="50" t="s">
        <v>352</v>
      </c>
      <c r="AM11" s="50" t="s">
        <v>352</v>
      </c>
      <c r="AN11" s="41" t="s">
        <v>353</v>
      </c>
      <c r="AO11" s="41" t="s">
        <v>354</v>
      </c>
      <c r="AP11" s="41" t="s">
        <v>354</v>
      </c>
      <c r="AQ11" s="41" t="s">
        <v>353</v>
      </c>
      <c r="AR11" s="50" t="s">
        <v>352</v>
      </c>
      <c r="AS11" s="50" t="s">
        <v>352</v>
      </c>
      <c r="AT11" s="50" t="s">
        <v>351</v>
      </c>
      <c r="AU11" s="50" t="s">
        <v>355</v>
      </c>
      <c r="AV11" s="50" t="s">
        <v>355</v>
      </c>
      <c r="AW11" s="50" t="s">
        <v>356</v>
      </c>
      <c r="AX11" s="52" t="s">
        <v>357</v>
      </c>
      <c r="AY11" s="52" t="s">
        <v>357</v>
      </c>
      <c r="AZ11" s="50" t="s">
        <v>265</v>
      </c>
      <c r="BA11" s="41"/>
    </row>
    <row r="12" ht="45" customHeight="1" spans="1:53">
      <c r="A12" s="41" t="s">
        <v>71</v>
      </c>
      <c r="B12" s="41" t="s">
        <v>260</v>
      </c>
      <c r="C12" s="41" t="s">
        <v>336</v>
      </c>
      <c r="D12" s="41" t="s">
        <v>337</v>
      </c>
      <c r="E12" s="41" t="s">
        <v>338</v>
      </c>
      <c r="F12" s="41" t="s">
        <v>339</v>
      </c>
      <c r="G12" s="41" t="s">
        <v>358</v>
      </c>
      <c r="H12" s="41" t="s">
        <v>359</v>
      </c>
      <c r="I12" s="41" t="s">
        <v>360</v>
      </c>
      <c r="J12" s="41" t="s">
        <v>343</v>
      </c>
      <c r="K12" s="47">
        <v>128</v>
      </c>
      <c r="L12" s="47">
        <v>124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128</v>
      </c>
      <c r="T12" s="47">
        <v>124</v>
      </c>
      <c r="U12" s="50" t="s">
        <v>361</v>
      </c>
      <c r="V12" s="41" t="s">
        <v>362</v>
      </c>
      <c r="W12" s="50" t="s">
        <v>363</v>
      </c>
      <c r="X12" s="50" t="s">
        <v>363</v>
      </c>
      <c r="Y12" s="50" t="s">
        <v>346</v>
      </c>
      <c r="Z12" s="47">
        <v>124</v>
      </c>
      <c r="AA12" s="47">
        <v>124</v>
      </c>
      <c r="AB12" s="50" t="s">
        <v>364</v>
      </c>
      <c r="AC12" s="50" t="s">
        <v>348</v>
      </c>
      <c r="AD12" s="41" t="s">
        <v>365</v>
      </c>
      <c r="AE12" s="41" t="s">
        <v>349</v>
      </c>
      <c r="AF12" s="47">
        <v>124</v>
      </c>
      <c r="AG12" s="47">
        <v>124</v>
      </c>
      <c r="AH12" s="50" t="s">
        <v>366</v>
      </c>
      <c r="AI12" s="47">
        <v>124</v>
      </c>
      <c r="AJ12" s="47">
        <v>124</v>
      </c>
      <c r="AK12" s="50" t="s">
        <v>363</v>
      </c>
      <c r="AL12" s="50" t="s">
        <v>352</v>
      </c>
      <c r="AM12" s="50" t="s">
        <v>352</v>
      </c>
      <c r="AN12" s="50" t="s">
        <v>367</v>
      </c>
      <c r="AO12" s="41" t="s">
        <v>354</v>
      </c>
      <c r="AP12" s="41" t="s">
        <v>354</v>
      </c>
      <c r="AQ12" s="50" t="s">
        <v>367</v>
      </c>
      <c r="AR12" s="50" t="s">
        <v>352</v>
      </c>
      <c r="AS12" s="50" t="s">
        <v>352</v>
      </c>
      <c r="AT12" s="50" t="s">
        <v>363</v>
      </c>
      <c r="AU12" s="50" t="s">
        <v>352</v>
      </c>
      <c r="AV12" s="50" t="s">
        <v>352</v>
      </c>
      <c r="AW12" s="50" t="s">
        <v>364</v>
      </c>
      <c r="AX12" s="52" t="s">
        <v>357</v>
      </c>
      <c r="AY12" s="52" t="s">
        <v>357</v>
      </c>
      <c r="AZ12" s="50" t="s">
        <v>265</v>
      </c>
      <c r="BA12" s="41"/>
    </row>
    <row r="13" ht="44" customHeight="1" spans="1:53">
      <c r="A13" s="41" t="s">
        <v>71</v>
      </c>
      <c r="B13" s="41" t="s">
        <v>260</v>
      </c>
      <c r="C13" s="41" t="s">
        <v>336</v>
      </c>
      <c r="D13" s="41" t="s">
        <v>337</v>
      </c>
      <c r="E13" s="41" t="s">
        <v>338</v>
      </c>
      <c r="F13" s="41" t="s">
        <v>339</v>
      </c>
      <c r="G13" s="41" t="s">
        <v>340</v>
      </c>
      <c r="H13" s="41" t="s">
        <v>341</v>
      </c>
      <c r="I13" s="41" t="s">
        <v>231</v>
      </c>
      <c r="J13" s="41" t="s">
        <v>343</v>
      </c>
      <c r="K13" s="47">
        <v>16</v>
      </c>
      <c r="L13" s="47">
        <v>16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16</v>
      </c>
      <c r="T13" s="47">
        <v>16</v>
      </c>
      <c r="U13" s="41" t="s">
        <v>368</v>
      </c>
      <c r="V13" s="41" t="s">
        <v>369</v>
      </c>
      <c r="W13" s="41" t="s">
        <v>370</v>
      </c>
      <c r="X13" s="41" t="s">
        <v>370</v>
      </c>
      <c r="Y13" s="50" t="s">
        <v>346</v>
      </c>
      <c r="Z13" s="47">
        <v>16</v>
      </c>
      <c r="AA13" s="47">
        <v>16</v>
      </c>
      <c r="AB13" s="41" t="s">
        <v>369</v>
      </c>
      <c r="AC13" s="50" t="s">
        <v>348</v>
      </c>
      <c r="AD13" s="41" t="s">
        <v>371</v>
      </c>
      <c r="AE13" s="41" t="s">
        <v>369</v>
      </c>
      <c r="AF13" s="47">
        <v>16</v>
      </c>
      <c r="AG13" s="47">
        <v>16</v>
      </c>
      <c r="AH13" s="41" t="s">
        <v>369</v>
      </c>
      <c r="AI13" s="47">
        <v>16</v>
      </c>
      <c r="AJ13" s="47">
        <v>16</v>
      </c>
      <c r="AK13" s="41" t="s">
        <v>369</v>
      </c>
      <c r="AL13" s="50" t="s">
        <v>352</v>
      </c>
      <c r="AM13" s="50" t="s">
        <v>352</v>
      </c>
      <c r="AN13" s="41" t="s">
        <v>369</v>
      </c>
      <c r="AO13" s="41" t="s">
        <v>354</v>
      </c>
      <c r="AP13" s="41" t="s">
        <v>354</v>
      </c>
      <c r="AQ13" s="41" t="s">
        <v>369</v>
      </c>
      <c r="AR13" s="50" t="s">
        <v>352</v>
      </c>
      <c r="AS13" s="50" t="s">
        <v>352</v>
      </c>
      <c r="AT13" s="41" t="s">
        <v>369</v>
      </c>
      <c r="AU13" s="50" t="s">
        <v>355</v>
      </c>
      <c r="AV13" s="50" t="s">
        <v>355</v>
      </c>
      <c r="AW13" s="41" t="s">
        <v>369</v>
      </c>
      <c r="AX13" s="52" t="s">
        <v>357</v>
      </c>
      <c r="AY13" s="52" t="s">
        <v>357</v>
      </c>
      <c r="AZ13" s="50" t="s">
        <v>265</v>
      </c>
      <c r="BA13" s="41"/>
    </row>
    <row r="14" ht="52" customHeight="1" spans="1:53">
      <c r="A14" s="41" t="s">
        <v>71</v>
      </c>
      <c r="B14" s="41" t="s">
        <v>260</v>
      </c>
      <c r="C14" s="41" t="s">
        <v>336</v>
      </c>
      <c r="D14" s="41" t="s">
        <v>337</v>
      </c>
      <c r="E14" s="41" t="s">
        <v>372</v>
      </c>
      <c r="F14" s="41" t="s">
        <v>339</v>
      </c>
      <c r="G14" s="41" t="s">
        <v>358</v>
      </c>
      <c r="H14" s="41" t="s">
        <v>359</v>
      </c>
      <c r="I14" s="48" t="s">
        <v>373</v>
      </c>
      <c r="J14" s="41" t="s">
        <v>343</v>
      </c>
      <c r="K14" s="47">
        <v>0</v>
      </c>
      <c r="L14" s="47">
        <v>31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31</v>
      </c>
      <c r="U14" s="41" t="s">
        <v>374</v>
      </c>
      <c r="V14" s="41" t="s">
        <v>375</v>
      </c>
      <c r="W14" s="41" t="s">
        <v>376</v>
      </c>
      <c r="X14" s="41" t="s">
        <v>376</v>
      </c>
      <c r="Y14" s="50" t="s">
        <v>346</v>
      </c>
      <c r="Z14" s="47">
        <v>31</v>
      </c>
      <c r="AA14" s="47">
        <v>31</v>
      </c>
      <c r="AB14" s="41" t="s">
        <v>377</v>
      </c>
      <c r="AC14" s="50" t="s">
        <v>348</v>
      </c>
      <c r="AD14" s="50" t="s">
        <v>378</v>
      </c>
      <c r="AE14" s="41" t="s">
        <v>349</v>
      </c>
      <c r="AF14" s="47">
        <v>31</v>
      </c>
      <c r="AG14" s="47">
        <v>31</v>
      </c>
      <c r="AH14" s="41" t="s">
        <v>377</v>
      </c>
      <c r="AI14" s="47">
        <v>31</v>
      </c>
      <c r="AJ14" s="47">
        <v>31</v>
      </c>
      <c r="AK14" s="41" t="s">
        <v>377</v>
      </c>
      <c r="AL14" s="50" t="s">
        <v>352</v>
      </c>
      <c r="AM14" s="50" t="s">
        <v>352</v>
      </c>
      <c r="AN14" s="41" t="s">
        <v>377</v>
      </c>
      <c r="AO14" s="41" t="s">
        <v>354</v>
      </c>
      <c r="AP14" s="41" t="s">
        <v>354</v>
      </c>
      <c r="AQ14" s="41" t="s">
        <v>377</v>
      </c>
      <c r="AR14" s="50" t="s">
        <v>352</v>
      </c>
      <c r="AS14" s="50" t="s">
        <v>352</v>
      </c>
      <c r="AT14" s="41" t="s">
        <v>377</v>
      </c>
      <c r="AU14" s="50" t="s">
        <v>355</v>
      </c>
      <c r="AV14" s="50" t="s">
        <v>355</v>
      </c>
      <c r="AW14" s="41" t="s">
        <v>377</v>
      </c>
      <c r="AX14" s="52" t="s">
        <v>357</v>
      </c>
      <c r="AY14" s="52" t="s">
        <v>357</v>
      </c>
      <c r="AZ14" s="50" t="s">
        <v>265</v>
      </c>
      <c r="BA14" s="41"/>
    </row>
    <row r="20" spans="54:55">
      <c r="BB20" s="35">
        <v>0</v>
      </c>
      <c r="BC20" s="35">
        <v>0</v>
      </c>
    </row>
    <row r="21" spans="38:38">
      <c r="AL21" s="51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A6" sqref="A6:O6"/>
    </sheetView>
  </sheetViews>
  <sheetFormatPr defaultColWidth="9" defaultRowHeight="14.4" outlineLevelRow="5"/>
  <cols>
    <col min="1" max="1" width="15.1296296296296" style="19" customWidth="1"/>
    <col min="2" max="2" width="18.6296296296296" style="19" customWidth="1"/>
    <col min="3" max="3" width="7.75" style="19" customWidth="1"/>
    <col min="4" max="4" width="9" style="19"/>
    <col min="5" max="5" width="7.75" style="19" customWidth="1"/>
    <col min="6" max="6" width="5" style="19" customWidth="1"/>
    <col min="7" max="7" width="5.37962962962963" style="19" customWidth="1"/>
    <col min="8" max="8" width="10.1296296296296" style="19" customWidth="1"/>
    <col min="9" max="9" width="11" style="19" customWidth="1"/>
    <col min="10" max="10" width="10.8796296296296" style="19" customWidth="1"/>
    <col min="11" max="11" width="9" style="19"/>
    <col min="12" max="12" width="8.37962962962963" style="19" customWidth="1"/>
    <col min="13" max="13" width="6.5" style="19" customWidth="1"/>
    <col min="14" max="15" width="9.62962962962963" style="19" customWidth="1"/>
    <col min="16" max="16384" width="9" style="19"/>
  </cols>
  <sheetData>
    <row r="1" ht="13.5" customHeight="1" spans="1:15">
      <c r="A1"/>
      <c r="B1"/>
      <c r="C1"/>
      <c r="D1"/>
      <c r="E1"/>
      <c r="F1"/>
      <c r="G1"/>
      <c r="H1"/>
      <c r="I1"/>
      <c r="J1"/>
      <c r="K1"/>
      <c r="L1" s="28"/>
      <c r="M1" s="28"/>
      <c r="N1" s="28"/>
      <c r="O1" s="28" t="s">
        <v>379</v>
      </c>
    </row>
    <row r="2" ht="22.5" customHeight="1" spans="1:15">
      <c r="A2" s="20" t="s">
        <v>380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3.5" customHeight="1" spans="1: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9"/>
      <c r="M3" s="29"/>
      <c r="N3" s="29"/>
      <c r="O3" s="29" t="s">
        <v>2</v>
      </c>
    </row>
    <row r="4" ht="14.25" customHeight="1" spans="1:15">
      <c r="A4" s="23" t="s">
        <v>241</v>
      </c>
      <c r="B4" s="23" t="s">
        <v>66</v>
      </c>
      <c r="C4" s="23" t="s">
        <v>381</v>
      </c>
      <c r="D4" s="23" t="s">
        <v>382</v>
      </c>
      <c r="E4" s="23" t="s">
        <v>383</v>
      </c>
      <c r="F4" s="23" t="s">
        <v>384</v>
      </c>
      <c r="G4" s="23" t="s">
        <v>385</v>
      </c>
      <c r="H4" s="23" t="s">
        <v>63</v>
      </c>
      <c r="I4" s="30" t="s">
        <v>67</v>
      </c>
      <c r="J4" s="31" t="s">
        <v>345</v>
      </c>
      <c r="K4" s="31" t="s">
        <v>386</v>
      </c>
      <c r="L4" s="31" t="s">
        <v>387</v>
      </c>
      <c r="M4" s="31" t="s">
        <v>24</v>
      </c>
      <c r="N4" s="31" t="s">
        <v>29</v>
      </c>
      <c r="O4" s="31" t="s">
        <v>388</v>
      </c>
    </row>
    <row r="5" ht="62.25" customHeight="1" spans="1:15">
      <c r="A5" s="23"/>
      <c r="B5" s="23"/>
      <c r="C5" s="23"/>
      <c r="D5" s="23"/>
      <c r="E5" s="23"/>
      <c r="F5" s="23"/>
      <c r="G5" s="23"/>
      <c r="H5" s="23"/>
      <c r="I5" s="32"/>
      <c r="J5" s="33"/>
      <c r="K5" s="33"/>
      <c r="L5" s="33"/>
      <c r="M5" s="33"/>
      <c r="N5" s="33"/>
      <c r="O5" s="33"/>
    </row>
    <row r="6" s="18" customFormat="1" ht="22.5" customHeight="1" spans="1:15">
      <c r="A6" s="24" t="s">
        <v>71</v>
      </c>
      <c r="B6" s="24" t="s">
        <v>260</v>
      </c>
      <c r="C6" s="24"/>
      <c r="D6" s="24" t="s">
        <v>265</v>
      </c>
      <c r="E6" s="25"/>
      <c r="F6" s="26"/>
      <c r="G6" s="26"/>
      <c r="H6" s="27" t="s">
        <v>389</v>
      </c>
      <c r="I6" s="27" t="s">
        <v>389</v>
      </c>
      <c r="J6" s="27" t="s">
        <v>389</v>
      </c>
      <c r="K6" s="27" t="s">
        <v>389</v>
      </c>
      <c r="L6" s="27" t="s">
        <v>389</v>
      </c>
      <c r="M6" s="27" t="s">
        <v>389</v>
      </c>
      <c r="N6" s="27" t="s">
        <v>389</v>
      </c>
      <c r="O6" s="27" t="s">
        <v>389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tabSelected="1" workbookViewId="0">
      <selection activeCell="I7" sqref="I7"/>
    </sheetView>
  </sheetViews>
  <sheetFormatPr defaultColWidth="9" defaultRowHeight="14.4" outlineLevelCol="4"/>
  <cols>
    <col min="1" max="1" width="14.5" customWidth="1"/>
    <col min="2" max="2" width="19.75" customWidth="1"/>
    <col min="3" max="5" width="10.6296296296296" customWidth="1"/>
  </cols>
  <sheetData>
    <row r="1" ht="42.95" customHeight="1" spans="1:5">
      <c r="A1" s="2" t="s">
        <v>390</v>
      </c>
      <c r="B1" s="2"/>
      <c r="C1" s="2"/>
      <c r="D1" s="2"/>
      <c r="E1" s="2"/>
    </row>
    <row r="2" ht="13.5" customHeight="1" spans="5:5">
      <c r="E2" s="3" t="s">
        <v>240</v>
      </c>
    </row>
    <row r="3" ht="27" customHeight="1" spans="1:5">
      <c r="A3" s="4" t="s">
        <v>66</v>
      </c>
      <c r="B3" s="4" t="s">
        <v>226</v>
      </c>
      <c r="C3" s="4" t="s">
        <v>391</v>
      </c>
      <c r="D3" s="4" t="s">
        <v>392</v>
      </c>
      <c r="E3" s="4" t="s">
        <v>393</v>
      </c>
    </row>
    <row r="4" customFormat="1" ht="30" customHeight="1" spans="1:5">
      <c r="A4" s="5" t="s">
        <v>260</v>
      </c>
      <c r="B4" s="6" t="s">
        <v>7</v>
      </c>
      <c r="C4" s="6"/>
      <c r="D4" s="6" t="s">
        <v>394</v>
      </c>
      <c r="E4" s="7">
        <v>1492.52</v>
      </c>
    </row>
    <row r="5" customFormat="1" ht="30" customHeight="1" spans="1:5">
      <c r="A5" s="5" t="s">
        <v>260</v>
      </c>
      <c r="B5" s="6" t="s">
        <v>20</v>
      </c>
      <c r="C5" s="6"/>
      <c r="D5" s="6" t="s">
        <v>394</v>
      </c>
      <c r="E5" s="8">
        <v>362.13</v>
      </c>
    </row>
    <row r="6" customFormat="1" ht="30" customHeight="1" spans="1:5">
      <c r="A6" s="9"/>
      <c r="B6" s="10"/>
      <c r="C6" s="10"/>
      <c r="D6" s="10"/>
      <c r="E6" s="11"/>
    </row>
    <row r="7" customFormat="1" ht="30" customHeight="1" spans="1:5">
      <c r="A7" s="12"/>
      <c r="B7" s="13"/>
      <c r="C7" s="13"/>
      <c r="D7" s="13"/>
      <c r="E7" s="14"/>
    </row>
    <row r="8" customFormat="1" ht="30" customHeight="1" spans="1:5">
      <c r="A8" s="9"/>
      <c r="B8" s="15"/>
      <c r="C8" s="16"/>
      <c r="D8" s="16"/>
      <c r="E8" s="11"/>
    </row>
    <row r="9" customFormat="1" ht="30" customHeight="1" spans="1:5">
      <c r="A9" s="9"/>
      <c r="B9" s="17"/>
      <c r="C9" s="16"/>
      <c r="D9" s="16"/>
      <c r="E9" s="11"/>
    </row>
    <row r="10" s="1" customFormat="1" ht="30" customHeight="1" spans="1:5">
      <c r="A10" s="9"/>
      <c r="B10" s="17"/>
      <c r="C10" s="13"/>
      <c r="D10" s="13"/>
      <c r="E10" s="14"/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showGridLines="0" showZeros="0" workbookViewId="0">
      <selection activeCell="A13" sqref="A13:D13"/>
    </sheetView>
  </sheetViews>
  <sheetFormatPr defaultColWidth="9" defaultRowHeight="14.4"/>
  <cols>
    <col min="1" max="1" width="7" style="70" customWidth="1"/>
    <col min="2" max="3" width="7.37962962962963" style="70" customWidth="1"/>
    <col min="4" max="4" width="13.3796296296296" style="70" customWidth="1"/>
    <col min="5" max="5" width="15" style="70" customWidth="1"/>
    <col min="6" max="6" width="13.75" style="70" customWidth="1"/>
    <col min="7" max="7" width="13" style="70" customWidth="1"/>
    <col min="8" max="8" width="11.25" style="70" customWidth="1"/>
    <col min="9" max="9" width="10.25" style="70" customWidth="1"/>
    <col min="10" max="11" width="11.8796296296296" style="70" customWidth="1"/>
    <col min="12" max="16" width="9" style="70"/>
    <col min="17" max="17" width="10.8796296296296" style="70" customWidth="1"/>
    <col min="18" max="16384" width="9" style="70"/>
  </cols>
  <sheetData>
    <row r="1" ht="13.5" customHeight="1"/>
    <row r="2" ht="35.25" customHeight="1" spans="1:18">
      <c r="A2" s="55" t="s">
        <v>98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13.5" customHeight="1" spans="1:18">
      <c r="A3" s="72" t="s">
        <v>61</v>
      </c>
      <c r="B3" s="73"/>
      <c r="C3" s="73"/>
      <c r="D3" s="73"/>
      <c r="E3" s="73"/>
      <c r="R3" s="97" t="s">
        <v>2</v>
      </c>
    </row>
    <row r="4" ht="16.5" customHeight="1" spans="1:18">
      <c r="A4" s="88" t="s">
        <v>75</v>
      </c>
      <c r="B4" s="99"/>
      <c r="C4" s="99"/>
      <c r="D4" s="89"/>
      <c r="E4" s="87" t="s">
        <v>63</v>
      </c>
      <c r="F4" s="88" t="s">
        <v>7</v>
      </c>
      <c r="G4" s="99"/>
      <c r="H4" s="99"/>
      <c r="I4" s="89"/>
      <c r="J4" s="88" t="s">
        <v>20</v>
      </c>
      <c r="K4" s="99"/>
      <c r="L4" s="99"/>
      <c r="M4" s="99"/>
      <c r="N4" s="99"/>
      <c r="O4" s="99"/>
      <c r="P4" s="99"/>
      <c r="Q4" s="99"/>
      <c r="R4" s="89"/>
    </row>
    <row r="5" ht="16.5" customHeight="1" spans="1:18">
      <c r="A5" s="88" t="s">
        <v>99</v>
      </c>
      <c r="B5" s="99"/>
      <c r="C5" s="89"/>
      <c r="D5" s="87" t="s">
        <v>79</v>
      </c>
      <c r="E5" s="100"/>
      <c r="F5" s="87" t="s">
        <v>69</v>
      </c>
      <c r="G5" s="87" t="s">
        <v>100</v>
      </c>
      <c r="H5" s="87" t="s">
        <v>101</v>
      </c>
      <c r="I5" s="87" t="s">
        <v>102</v>
      </c>
      <c r="J5" s="87" t="s">
        <v>69</v>
      </c>
      <c r="K5" s="87" t="s">
        <v>103</v>
      </c>
      <c r="L5" s="87" t="s">
        <v>104</v>
      </c>
      <c r="M5" s="87" t="s">
        <v>105</v>
      </c>
      <c r="N5" s="87" t="s">
        <v>106</v>
      </c>
      <c r="O5" s="87" t="s">
        <v>107</v>
      </c>
      <c r="P5" s="87" t="s">
        <v>108</v>
      </c>
      <c r="Q5" s="87" t="s">
        <v>109</v>
      </c>
      <c r="R5" s="106" t="s">
        <v>110</v>
      </c>
    </row>
    <row r="6" ht="18" customHeight="1" spans="1:18">
      <c r="A6" s="90" t="s">
        <v>76</v>
      </c>
      <c r="B6" s="90" t="s">
        <v>77</v>
      </c>
      <c r="C6" s="90" t="s">
        <v>78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107"/>
    </row>
    <row r="7" ht="21.75" customHeight="1" spans="1:18">
      <c r="A7" s="82"/>
      <c r="B7" s="82"/>
      <c r="C7" s="82"/>
      <c r="D7" s="101" t="s">
        <v>69</v>
      </c>
      <c r="E7" s="84">
        <f t="shared" ref="E7:R7" si="0">E8</f>
        <v>18546526.84</v>
      </c>
      <c r="F7" s="84">
        <f t="shared" si="0"/>
        <v>14925253.48</v>
      </c>
      <c r="G7" s="84">
        <f t="shared" si="0"/>
        <v>13329013.48</v>
      </c>
      <c r="H7" s="84">
        <f t="shared" si="0"/>
        <v>1557000</v>
      </c>
      <c r="I7" s="84">
        <f t="shared" si="0"/>
        <v>39240</v>
      </c>
      <c r="J7" s="84">
        <f t="shared" si="0"/>
        <v>3621273.36</v>
      </c>
      <c r="K7" s="84">
        <f t="shared" si="0"/>
        <v>3361273.36</v>
      </c>
      <c r="L7" s="181" t="s">
        <v>12</v>
      </c>
      <c r="M7" s="181" t="s">
        <v>12</v>
      </c>
      <c r="N7" s="181" t="s">
        <v>12</v>
      </c>
      <c r="O7" s="181" t="s">
        <v>12</v>
      </c>
      <c r="P7" s="181" t="s">
        <v>12</v>
      </c>
      <c r="Q7" s="84">
        <f t="shared" si="0"/>
        <v>260000</v>
      </c>
      <c r="R7" s="181" t="s">
        <v>12</v>
      </c>
    </row>
    <row r="8" ht="21.75" customHeight="1" spans="1:18">
      <c r="A8" s="93" t="s">
        <v>80</v>
      </c>
      <c r="B8" s="93"/>
      <c r="C8" s="93"/>
      <c r="D8" s="103" t="s">
        <v>81</v>
      </c>
      <c r="E8" s="84">
        <f t="shared" ref="E8:R8" si="1">E9+E11+E13</f>
        <v>18546526.84</v>
      </c>
      <c r="F8" s="84">
        <f t="shared" si="1"/>
        <v>14925253.48</v>
      </c>
      <c r="G8" s="84">
        <f t="shared" si="1"/>
        <v>13329013.48</v>
      </c>
      <c r="H8" s="84">
        <f t="shared" si="1"/>
        <v>1557000</v>
      </c>
      <c r="I8" s="84">
        <f t="shared" si="1"/>
        <v>39240</v>
      </c>
      <c r="J8" s="84">
        <f t="shared" si="1"/>
        <v>3621273.36</v>
      </c>
      <c r="K8" s="84">
        <f t="shared" si="1"/>
        <v>3361273.36</v>
      </c>
      <c r="L8" s="181" t="s">
        <v>12</v>
      </c>
      <c r="M8" s="181" t="s">
        <v>12</v>
      </c>
      <c r="N8" s="181" t="s">
        <v>12</v>
      </c>
      <c r="O8" s="181" t="s">
        <v>12</v>
      </c>
      <c r="P8" s="181" t="s">
        <v>12</v>
      </c>
      <c r="Q8" s="84">
        <f t="shared" si="1"/>
        <v>260000</v>
      </c>
      <c r="R8" s="181" t="s">
        <v>12</v>
      </c>
    </row>
    <row r="9" ht="21.75" customHeight="1" spans="1:18">
      <c r="A9" s="93" t="s">
        <v>82</v>
      </c>
      <c r="B9" s="93" t="s">
        <v>83</v>
      </c>
      <c r="C9" s="93"/>
      <c r="D9" s="103" t="s">
        <v>84</v>
      </c>
      <c r="E9" s="84">
        <f t="shared" ref="E9:R9" si="2">E10</f>
        <v>18231405.24</v>
      </c>
      <c r="F9" s="84">
        <f t="shared" si="2"/>
        <v>14920131.88</v>
      </c>
      <c r="G9" s="84">
        <f t="shared" si="2"/>
        <v>13323891.88</v>
      </c>
      <c r="H9" s="84">
        <f t="shared" si="2"/>
        <v>1557000</v>
      </c>
      <c r="I9" s="84">
        <f t="shared" si="2"/>
        <v>39240</v>
      </c>
      <c r="J9" s="84">
        <f t="shared" si="2"/>
        <v>3311273.36</v>
      </c>
      <c r="K9" s="84">
        <f t="shared" si="2"/>
        <v>3051273.36</v>
      </c>
      <c r="L9" s="181" t="s">
        <v>12</v>
      </c>
      <c r="M9" s="181" t="s">
        <v>12</v>
      </c>
      <c r="N9" s="181" t="s">
        <v>12</v>
      </c>
      <c r="O9" s="181" t="s">
        <v>12</v>
      </c>
      <c r="P9" s="181" t="s">
        <v>12</v>
      </c>
      <c r="Q9" s="84">
        <f t="shared" si="2"/>
        <v>260000</v>
      </c>
      <c r="R9" s="181" t="s">
        <v>12</v>
      </c>
    </row>
    <row r="10" ht="21.75" customHeight="1" spans="1:18">
      <c r="A10" s="82" t="s">
        <v>85</v>
      </c>
      <c r="B10" s="82" t="s">
        <v>86</v>
      </c>
      <c r="C10" s="82" t="s">
        <v>87</v>
      </c>
      <c r="D10" s="101" t="s">
        <v>88</v>
      </c>
      <c r="E10" s="84">
        <v>18231405.24</v>
      </c>
      <c r="F10" s="84">
        <v>14920131.88</v>
      </c>
      <c r="G10" s="84">
        <v>13323891.88</v>
      </c>
      <c r="H10" s="84">
        <v>1557000</v>
      </c>
      <c r="I10" s="84">
        <v>39240</v>
      </c>
      <c r="J10" s="84">
        <v>3311273.36</v>
      </c>
      <c r="K10" s="84">
        <v>3051273.36</v>
      </c>
      <c r="L10" s="181" t="s">
        <v>12</v>
      </c>
      <c r="M10" s="181" t="s">
        <v>12</v>
      </c>
      <c r="N10" s="181" t="s">
        <v>12</v>
      </c>
      <c r="O10" s="181" t="s">
        <v>12</v>
      </c>
      <c r="P10" s="181" t="s">
        <v>12</v>
      </c>
      <c r="Q10" s="84">
        <v>260000</v>
      </c>
      <c r="R10" s="181" t="s">
        <v>12</v>
      </c>
    </row>
    <row r="11" ht="21.75" customHeight="1" spans="1:18">
      <c r="A11" s="93" t="s">
        <v>82</v>
      </c>
      <c r="B11" s="93" t="s">
        <v>89</v>
      </c>
      <c r="C11" s="93"/>
      <c r="D11" s="103" t="s">
        <v>90</v>
      </c>
      <c r="E11" s="84">
        <f>E12</f>
        <v>5121.6</v>
      </c>
      <c r="F11" s="84">
        <f>F12</f>
        <v>5121.6</v>
      </c>
      <c r="G11" s="84">
        <f>G12</f>
        <v>5121.6</v>
      </c>
      <c r="H11" s="181" t="s">
        <v>12</v>
      </c>
      <c r="I11" s="181" t="s">
        <v>12</v>
      </c>
      <c r="J11" s="181" t="s">
        <v>12</v>
      </c>
      <c r="K11" s="181" t="s">
        <v>12</v>
      </c>
      <c r="L11" s="181" t="s">
        <v>12</v>
      </c>
      <c r="M11" s="181" t="s">
        <v>12</v>
      </c>
      <c r="N11" s="181" t="s">
        <v>12</v>
      </c>
      <c r="O11" s="181" t="s">
        <v>12</v>
      </c>
      <c r="P11" s="181" t="s">
        <v>12</v>
      </c>
      <c r="Q11" s="181" t="s">
        <v>12</v>
      </c>
      <c r="R11" s="181" t="s">
        <v>12</v>
      </c>
    </row>
    <row r="12" ht="21.75" customHeight="1" spans="1:18">
      <c r="A12" s="82" t="s">
        <v>85</v>
      </c>
      <c r="B12" s="82" t="s">
        <v>91</v>
      </c>
      <c r="C12" s="82" t="s">
        <v>87</v>
      </c>
      <c r="D12" s="101" t="s">
        <v>92</v>
      </c>
      <c r="E12" s="84">
        <v>5121.6</v>
      </c>
      <c r="F12" s="84">
        <v>5121.6</v>
      </c>
      <c r="G12" s="84">
        <v>5121.6</v>
      </c>
      <c r="H12" s="181" t="s">
        <v>12</v>
      </c>
      <c r="I12" s="181" t="s">
        <v>12</v>
      </c>
      <c r="J12" s="181" t="s">
        <v>12</v>
      </c>
      <c r="K12" s="181" t="s">
        <v>12</v>
      </c>
      <c r="L12" s="181" t="s">
        <v>12</v>
      </c>
      <c r="M12" s="181" t="s">
        <v>12</v>
      </c>
      <c r="N12" s="181" t="s">
        <v>12</v>
      </c>
      <c r="O12" s="181" t="s">
        <v>12</v>
      </c>
      <c r="P12" s="181" t="s">
        <v>12</v>
      </c>
      <c r="Q12" s="181" t="s">
        <v>12</v>
      </c>
      <c r="R12" s="181" t="s">
        <v>12</v>
      </c>
    </row>
    <row r="13" ht="21.75" customHeight="1" spans="1:18">
      <c r="A13" s="93" t="s">
        <v>82</v>
      </c>
      <c r="B13" s="93" t="s">
        <v>93</v>
      </c>
      <c r="C13" s="93"/>
      <c r="D13" s="103" t="s">
        <v>94</v>
      </c>
      <c r="E13" s="84">
        <f>E14</f>
        <v>310000</v>
      </c>
      <c r="F13" s="181" t="s">
        <v>12</v>
      </c>
      <c r="G13" s="181" t="s">
        <v>12</v>
      </c>
      <c r="H13" s="181" t="s">
        <v>12</v>
      </c>
      <c r="I13" s="181" t="s">
        <v>12</v>
      </c>
      <c r="J13" s="84">
        <f>J14</f>
        <v>310000</v>
      </c>
      <c r="K13" s="84">
        <f>K14</f>
        <v>310000</v>
      </c>
      <c r="L13" s="181" t="s">
        <v>12</v>
      </c>
      <c r="M13" s="181" t="s">
        <v>12</v>
      </c>
      <c r="N13" s="181" t="s">
        <v>12</v>
      </c>
      <c r="O13" s="181" t="s">
        <v>12</v>
      </c>
      <c r="P13" s="181" t="s">
        <v>12</v>
      </c>
      <c r="Q13" s="181" t="s">
        <v>12</v>
      </c>
      <c r="R13" s="181" t="s">
        <v>12</v>
      </c>
    </row>
    <row r="14" ht="21.75" customHeight="1" spans="1:18">
      <c r="A14" s="82" t="s">
        <v>85</v>
      </c>
      <c r="B14" s="82" t="s">
        <v>95</v>
      </c>
      <c r="C14" s="82" t="s">
        <v>96</v>
      </c>
      <c r="D14" s="101" t="s">
        <v>97</v>
      </c>
      <c r="E14" s="84">
        <v>310000</v>
      </c>
      <c r="F14" s="181" t="s">
        <v>12</v>
      </c>
      <c r="G14" s="181" t="s">
        <v>12</v>
      </c>
      <c r="H14" s="181" t="s">
        <v>12</v>
      </c>
      <c r="I14" s="181" t="s">
        <v>12</v>
      </c>
      <c r="J14" s="84">
        <v>310000</v>
      </c>
      <c r="K14" s="84">
        <v>310000</v>
      </c>
      <c r="L14" s="181" t="s">
        <v>12</v>
      </c>
      <c r="M14" s="181" t="s">
        <v>12</v>
      </c>
      <c r="N14" s="181" t="s">
        <v>12</v>
      </c>
      <c r="O14" s="181" t="s">
        <v>12</v>
      </c>
      <c r="P14" s="181" t="s">
        <v>12</v>
      </c>
      <c r="Q14" s="181" t="s">
        <v>12</v>
      </c>
      <c r="R14" s="181" t="s">
        <v>12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showGridLines="0" showZeros="0" topLeftCell="A3" workbookViewId="0">
      <selection activeCell="D11" sqref="D11"/>
    </sheetView>
  </sheetViews>
  <sheetFormatPr defaultColWidth="9" defaultRowHeight="14.4"/>
  <cols>
    <col min="1" max="1" width="5.5" style="70" customWidth="1"/>
    <col min="2" max="2" width="5.87962962962963" style="70" customWidth="1"/>
    <col min="3" max="3" width="6" style="70" customWidth="1"/>
    <col min="4" max="4" width="19.25" style="70" customWidth="1"/>
    <col min="5" max="5" width="17.1296296296296" style="70" customWidth="1"/>
    <col min="6" max="6" width="12" style="70" customWidth="1"/>
    <col min="7" max="7" width="12.25" style="70" customWidth="1"/>
    <col min="8" max="9" width="9" style="70"/>
    <col min="10" max="10" width="13.3796296296296" style="70" customWidth="1"/>
    <col min="11" max="13" width="9" style="70"/>
    <col min="14" max="14" width="11.1296296296296" style="70" customWidth="1"/>
    <col min="15" max="19" width="9" style="70"/>
    <col min="20" max="20" width="12.3796296296296" style="70" customWidth="1"/>
    <col min="21" max="16384" width="9" style="70"/>
  </cols>
  <sheetData>
    <row r="1" ht="13.5" customHeight="1"/>
    <row r="2" ht="54" customHeight="1" spans="1:20">
      <c r="A2" s="180" t="s">
        <v>111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ht="27.75" customHeight="1" spans="1:20">
      <c r="A3" s="98" t="s">
        <v>61</v>
      </c>
      <c r="B3" s="98"/>
      <c r="C3" s="98"/>
      <c r="D3" s="98"/>
      <c r="T3" s="70" t="s">
        <v>2</v>
      </c>
    </row>
    <row r="4" ht="40.5" customHeight="1" spans="1:20">
      <c r="A4" s="88" t="s">
        <v>75</v>
      </c>
      <c r="B4" s="99"/>
      <c r="C4" s="89"/>
      <c r="D4" s="87" t="s">
        <v>75</v>
      </c>
      <c r="E4" s="87" t="s">
        <v>63</v>
      </c>
      <c r="F4" s="87" t="s">
        <v>112</v>
      </c>
      <c r="G4" s="87" t="s">
        <v>113</v>
      </c>
      <c r="H4" s="87" t="s">
        <v>114</v>
      </c>
      <c r="I4" s="87" t="s">
        <v>115</v>
      </c>
      <c r="J4" s="87" t="s">
        <v>116</v>
      </c>
      <c r="K4" s="87" t="s">
        <v>117</v>
      </c>
      <c r="L4" s="87" t="s">
        <v>118</v>
      </c>
      <c r="M4" s="87" t="s">
        <v>119</v>
      </c>
      <c r="N4" s="87" t="s">
        <v>102</v>
      </c>
      <c r="O4" s="87" t="s">
        <v>120</v>
      </c>
      <c r="P4" s="87" t="s">
        <v>110</v>
      </c>
      <c r="Q4" s="87" t="s">
        <v>121</v>
      </c>
      <c r="R4" s="87" t="s">
        <v>122</v>
      </c>
      <c r="S4" s="87" t="s">
        <v>123</v>
      </c>
      <c r="T4" s="87" t="s">
        <v>109</v>
      </c>
    </row>
    <row r="5" ht="13.5" customHeight="1" spans="1:20">
      <c r="A5" s="87" t="s">
        <v>76</v>
      </c>
      <c r="B5" s="87" t="s">
        <v>77</v>
      </c>
      <c r="C5" s="87" t="s">
        <v>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ht="13.5" customHeight="1" spans="1:20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ht="33.75" customHeight="1" spans="1:20">
      <c r="A7" s="82"/>
      <c r="B7" s="82"/>
      <c r="C7" s="82"/>
      <c r="D7" s="101" t="s">
        <v>69</v>
      </c>
      <c r="E7" s="84">
        <f>E8</f>
        <v>18546526.84</v>
      </c>
      <c r="F7" s="181" t="s">
        <v>12</v>
      </c>
      <c r="G7" s="181" t="s">
        <v>12</v>
      </c>
      <c r="H7" s="181" t="s">
        <v>12</v>
      </c>
      <c r="I7" s="181" t="s">
        <v>12</v>
      </c>
      <c r="J7" s="84">
        <f>J8</f>
        <v>18247286.84</v>
      </c>
      <c r="K7" s="181" t="s">
        <v>12</v>
      </c>
      <c r="L7" s="181" t="s">
        <v>12</v>
      </c>
      <c r="M7" s="181" t="s">
        <v>12</v>
      </c>
      <c r="N7" s="84">
        <f>N8</f>
        <v>39240</v>
      </c>
      <c r="O7" s="181" t="s">
        <v>12</v>
      </c>
      <c r="P7" s="181" t="s">
        <v>12</v>
      </c>
      <c r="Q7" s="181" t="s">
        <v>12</v>
      </c>
      <c r="R7" s="181" t="s">
        <v>12</v>
      </c>
      <c r="S7" s="181" t="s">
        <v>12</v>
      </c>
      <c r="T7" s="84">
        <f>T8</f>
        <v>260000</v>
      </c>
    </row>
    <row r="8" ht="33.75" customHeight="1" spans="1:20">
      <c r="A8" s="93" t="s">
        <v>80</v>
      </c>
      <c r="B8" s="93"/>
      <c r="C8" s="93"/>
      <c r="D8" s="103" t="s">
        <v>81</v>
      </c>
      <c r="E8" s="84">
        <f>E9+E11+E13</f>
        <v>18546526.84</v>
      </c>
      <c r="F8" s="181" t="s">
        <v>12</v>
      </c>
      <c r="G8" s="181" t="s">
        <v>12</v>
      </c>
      <c r="H8" s="181" t="s">
        <v>12</v>
      </c>
      <c r="I8" s="181" t="s">
        <v>12</v>
      </c>
      <c r="J8" s="84">
        <f>J9+J11+J13</f>
        <v>18247286.84</v>
      </c>
      <c r="K8" s="181" t="s">
        <v>12</v>
      </c>
      <c r="L8" s="181" t="s">
        <v>12</v>
      </c>
      <c r="M8" s="181" t="s">
        <v>12</v>
      </c>
      <c r="N8" s="84">
        <f>N9+N11+N13</f>
        <v>39240</v>
      </c>
      <c r="O8" s="181" t="s">
        <v>12</v>
      </c>
      <c r="P8" s="181" t="s">
        <v>12</v>
      </c>
      <c r="Q8" s="181" t="s">
        <v>12</v>
      </c>
      <c r="R8" s="181" t="s">
        <v>12</v>
      </c>
      <c r="S8" s="181" t="s">
        <v>12</v>
      </c>
      <c r="T8" s="84">
        <f>T9+T11+T13</f>
        <v>260000</v>
      </c>
    </row>
    <row r="9" ht="33.75" customHeight="1" spans="1:20">
      <c r="A9" s="93" t="s">
        <v>82</v>
      </c>
      <c r="B9" s="93" t="s">
        <v>83</v>
      </c>
      <c r="C9" s="93"/>
      <c r="D9" s="103" t="s">
        <v>84</v>
      </c>
      <c r="E9" s="84">
        <f>E10</f>
        <v>18231405.24</v>
      </c>
      <c r="F9" s="181" t="s">
        <v>12</v>
      </c>
      <c r="G9" s="181" t="s">
        <v>12</v>
      </c>
      <c r="H9" s="181" t="s">
        <v>12</v>
      </c>
      <c r="I9" s="181" t="s">
        <v>12</v>
      </c>
      <c r="J9" s="84">
        <f>J10</f>
        <v>17932165.24</v>
      </c>
      <c r="K9" s="181" t="s">
        <v>12</v>
      </c>
      <c r="L9" s="181" t="s">
        <v>12</v>
      </c>
      <c r="M9" s="181" t="s">
        <v>12</v>
      </c>
      <c r="N9" s="84">
        <f>N10</f>
        <v>39240</v>
      </c>
      <c r="O9" s="181" t="s">
        <v>12</v>
      </c>
      <c r="P9" s="181" t="s">
        <v>12</v>
      </c>
      <c r="Q9" s="181" t="s">
        <v>12</v>
      </c>
      <c r="R9" s="181" t="s">
        <v>12</v>
      </c>
      <c r="S9" s="181" t="s">
        <v>12</v>
      </c>
      <c r="T9" s="84">
        <f>T10</f>
        <v>260000</v>
      </c>
    </row>
    <row r="10" ht="33.75" customHeight="1" spans="1:20">
      <c r="A10" s="82" t="s">
        <v>85</v>
      </c>
      <c r="B10" s="82" t="s">
        <v>86</v>
      </c>
      <c r="C10" s="82" t="s">
        <v>87</v>
      </c>
      <c r="D10" s="101" t="s">
        <v>88</v>
      </c>
      <c r="E10" s="84">
        <v>18231405.24</v>
      </c>
      <c r="F10" s="181" t="s">
        <v>12</v>
      </c>
      <c r="G10" s="181" t="s">
        <v>12</v>
      </c>
      <c r="H10" s="181" t="s">
        <v>12</v>
      </c>
      <c r="I10" s="181" t="s">
        <v>12</v>
      </c>
      <c r="J10" s="84">
        <v>17932165.24</v>
      </c>
      <c r="K10" s="181" t="s">
        <v>12</v>
      </c>
      <c r="L10" s="181" t="s">
        <v>12</v>
      </c>
      <c r="M10" s="181" t="s">
        <v>12</v>
      </c>
      <c r="N10" s="84">
        <v>39240</v>
      </c>
      <c r="O10" s="181" t="s">
        <v>12</v>
      </c>
      <c r="P10" s="181" t="s">
        <v>12</v>
      </c>
      <c r="Q10" s="181" t="s">
        <v>12</v>
      </c>
      <c r="R10" s="181" t="s">
        <v>12</v>
      </c>
      <c r="S10" s="181" t="s">
        <v>12</v>
      </c>
      <c r="T10" s="84">
        <v>260000</v>
      </c>
    </row>
    <row r="11" ht="33.75" customHeight="1" spans="1:20">
      <c r="A11" s="93" t="s">
        <v>82</v>
      </c>
      <c r="B11" s="93" t="s">
        <v>89</v>
      </c>
      <c r="C11" s="93"/>
      <c r="D11" s="103" t="s">
        <v>90</v>
      </c>
      <c r="E11" s="84">
        <f>E12</f>
        <v>5121.6</v>
      </c>
      <c r="F11" s="181" t="s">
        <v>12</v>
      </c>
      <c r="G11" s="181" t="s">
        <v>12</v>
      </c>
      <c r="H11" s="181" t="s">
        <v>12</v>
      </c>
      <c r="I11" s="181" t="s">
        <v>12</v>
      </c>
      <c r="J11" s="84">
        <f>J12</f>
        <v>5121.6</v>
      </c>
      <c r="K11" s="181" t="s">
        <v>12</v>
      </c>
      <c r="L11" s="181" t="s">
        <v>12</v>
      </c>
      <c r="M11" s="181" t="s">
        <v>12</v>
      </c>
      <c r="N11" s="181" t="s">
        <v>12</v>
      </c>
      <c r="O11" s="181" t="s">
        <v>12</v>
      </c>
      <c r="P11" s="181" t="s">
        <v>12</v>
      </c>
      <c r="Q11" s="181" t="s">
        <v>12</v>
      </c>
      <c r="R11" s="181" t="s">
        <v>12</v>
      </c>
      <c r="S11" s="181" t="s">
        <v>12</v>
      </c>
      <c r="T11" s="181" t="s">
        <v>12</v>
      </c>
    </row>
    <row r="12" ht="33.75" customHeight="1" spans="1:20">
      <c r="A12" s="82" t="s">
        <v>85</v>
      </c>
      <c r="B12" s="82" t="s">
        <v>91</v>
      </c>
      <c r="C12" s="82" t="s">
        <v>87</v>
      </c>
      <c r="D12" s="101" t="s">
        <v>92</v>
      </c>
      <c r="E12" s="84">
        <v>5121.6</v>
      </c>
      <c r="F12" s="181" t="s">
        <v>12</v>
      </c>
      <c r="G12" s="181" t="s">
        <v>12</v>
      </c>
      <c r="H12" s="181" t="s">
        <v>12</v>
      </c>
      <c r="I12" s="181" t="s">
        <v>12</v>
      </c>
      <c r="J12" s="84">
        <v>5121.6</v>
      </c>
      <c r="K12" s="181" t="s">
        <v>12</v>
      </c>
      <c r="L12" s="181" t="s">
        <v>12</v>
      </c>
      <c r="M12" s="181" t="s">
        <v>12</v>
      </c>
      <c r="N12" s="181" t="s">
        <v>12</v>
      </c>
      <c r="O12" s="181" t="s">
        <v>12</v>
      </c>
      <c r="P12" s="181" t="s">
        <v>12</v>
      </c>
      <c r="Q12" s="181" t="s">
        <v>12</v>
      </c>
      <c r="R12" s="181" t="s">
        <v>12</v>
      </c>
      <c r="S12" s="181" t="s">
        <v>12</v>
      </c>
      <c r="T12" s="181" t="s">
        <v>12</v>
      </c>
    </row>
    <row r="13" ht="33.75" customHeight="1" spans="1:20">
      <c r="A13" s="93" t="s">
        <v>82</v>
      </c>
      <c r="B13" s="93" t="s">
        <v>93</v>
      </c>
      <c r="C13" s="93"/>
      <c r="D13" s="103" t="s">
        <v>94</v>
      </c>
      <c r="E13" s="84">
        <f>E14</f>
        <v>310000</v>
      </c>
      <c r="F13" s="181" t="s">
        <v>12</v>
      </c>
      <c r="G13" s="181" t="s">
        <v>12</v>
      </c>
      <c r="H13" s="181" t="s">
        <v>12</v>
      </c>
      <c r="I13" s="181" t="s">
        <v>12</v>
      </c>
      <c r="J13" s="84">
        <f>J14</f>
        <v>310000</v>
      </c>
      <c r="K13" s="181" t="s">
        <v>12</v>
      </c>
      <c r="L13" s="181" t="s">
        <v>12</v>
      </c>
      <c r="M13" s="181" t="s">
        <v>12</v>
      </c>
      <c r="N13" s="181" t="s">
        <v>12</v>
      </c>
      <c r="O13" s="181" t="s">
        <v>12</v>
      </c>
      <c r="P13" s="181" t="s">
        <v>12</v>
      </c>
      <c r="Q13" s="181" t="s">
        <v>12</v>
      </c>
      <c r="R13" s="181" t="s">
        <v>12</v>
      </c>
      <c r="S13" s="181" t="s">
        <v>12</v>
      </c>
      <c r="T13" s="181" t="s">
        <v>12</v>
      </c>
    </row>
    <row r="14" ht="33.75" customHeight="1" spans="1:20">
      <c r="A14" s="82" t="s">
        <v>85</v>
      </c>
      <c r="B14" s="82" t="s">
        <v>95</v>
      </c>
      <c r="C14" s="82" t="s">
        <v>96</v>
      </c>
      <c r="D14" s="101" t="s">
        <v>97</v>
      </c>
      <c r="E14" s="84">
        <v>310000</v>
      </c>
      <c r="F14" s="181" t="s">
        <v>12</v>
      </c>
      <c r="G14" s="181" t="s">
        <v>12</v>
      </c>
      <c r="H14" s="181" t="s">
        <v>12</v>
      </c>
      <c r="I14" s="181" t="s">
        <v>12</v>
      </c>
      <c r="J14" s="84">
        <v>310000</v>
      </c>
      <c r="K14" s="181" t="s">
        <v>12</v>
      </c>
      <c r="L14" s="181" t="s">
        <v>12</v>
      </c>
      <c r="M14" s="181" t="s">
        <v>12</v>
      </c>
      <c r="N14" s="181" t="s">
        <v>12</v>
      </c>
      <c r="O14" s="181" t="s">
        <v>12</v>
      </c>
      <c r="P14" s="181" t="s">
        <v>12</v>
      </c>
      <c r="Q14" s="181" t="s">
        <v>12</v>
      </c>
      <c r="R14" s="181" t="s">
        <v>12</v>
      </c>
      <c r="S14" s="181" t="s">
        <v>12</v>
      </c>
      <c r="T14" s="181" t="s">
        <v>12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showGridLines="0" workbookViewId="0">
      <selection activeCell="D10" sqref="D10"/>
    </sheetView>
  </sheetViews>
  <sheetFormatPr defaultColWidth="9" defaultRowHeight="14.4"/>
  <cols>
    <col min="1" max="3" width="5.87962962962963" style="70" customWidth="1"/>
    <col min="4" max="4" width="13.6296296296296" style="70" customWidth="1"/>
    <col min="5" max="5" width="16.25" style="70" customWidth="1"/>
    <col min="6" max="6" width="11.6296296296296" style="70" customWidth="1"/>
    <col min="7" max="7" width="11.75" style="70" customWidth="1"/>
    <col min="8" max="9" width="9" style="70"/>
    <col min="10" max="10" width="12" style="70" customWidth="1"/>
    <col min="11" max="11" width="11.25" style="70" customWidth="1"/>
    <col min="12" max="12" width="11" style="70" customWidth="1"/>
    <col min="13" max="13" width="9" style="70"/>
    <col min="14" max="14" width="10.5" style="70" customWidth="1"/>
    <col min="15" max="15" width="11.6296296296296" style="70" customWidth="1"/>
    <col min="16" max="16" width="10.8796296296296" style="70" customWidth="1"/>
    <col min="17" max="17" width="11.25" style="70" customWidth="1"/>
    <col min="18" max="20" width="9" style="70"/>
    <col min="21" max="21" width="10.25" style="70" customWidth="1"/>
    <col min="22" max="22" width="10.75" style="70" customWidth="1"/>
    <col min="23" max="16384" width="9" style="70"/>
  </cols>
  <sheetData>
    <row r="1" ht="13.5" customHeight="1"/>
    <row r="2" ht="33.75" customHeight="1" spans="1:21">
      <c r="A2" s="55" t="s">
        <v>124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1.75" customHeight="1" spans="1:21">
      <c r="A3" s="72" t="s">
        <v>61</v>
      </c>
      <c r="B3" s="72"/>
      <c r="C3" s="72"/>
      <c r="D3" s="72"/>
      <c r="E3" s="72"/>
      <c r="U3" s="70" t="s">
        <v>2</v>
      </c>
    </row>
    <row r="4" ht="18" customHeight="1" spans="1:22">
      <c r="A4" s="88" t="s">
        <v>75</v>
      </c>
      <c r="B4" s="99"/>
      <c r="C4" s="89"/>
      <c r="D4" s="87" t="s">
        <v>79</v>
      </c>
      <c r="E4" s="87" t="s">
        <v>63</v>
      </c>
      <c r="F4" s="88" t="s">
        <v>125</v>
      </c>
      <c r="G4" s="99"/>
      <c r="H4" s="99"/>
      <c r="I4" s="99"/>
      <c r="J4" s="89"/>
      <c r="K4" s="88" t="s">
        <v>126</v>
      </c>
      <c r="L4" s="99"/>
      <c r="M4" s="99"/>
      <c r="N4" s="99"/>
      <c r="O4" s="99"/>
      <c r="P4" s="99"/>
      <c r="Q4" s="99"/>
      <c r="R4" s="89"/>
      <c r="S4" s="88" t="s">
        <v>127</v>
      </c>
      <c r="T4" s="89"/>
      <c r="U4" s="87" t="s">
        <v>128</v>
      </c>
      <c r="V4" s="178" t="s">
        <v>129</v>
      </c>
    </row>
    <row r="5" ht="28.5" customHeight="1" spans="1:22">
      <c r="A5" s="90" t="s">
        <v>76</v>
      </c>
      <c r="B5" s="90" t="s">
        <v>77</v>
      </c>
      <c r="C5" s="90" t="s">
        <v>78</v>
      </c>
      <c r="D5" s="92"/>
      <c r="E5" s="92"/>
      <c r="F5" s="90" t="s">
        <v>69</v>
      </c>
      <c r="G5" s="90" t="s">
        <v>130</v>
      </c>
      <c r="H5" s="90" t="s">
        <v>131</v>
      </c>
      <c r="I5" s="90" t="s">
        <v>132</v>
      </c>
      <c r="J5" s="90" t="s">
        <v>133</v>
      </c>
      <c r="K5" s="90" t="s">
        <v>69</v>
      </c>
      <c r="L5" s="90" t="s">
        <v>134</v>
      </c>
      <c r="M5" s="90" t="s">
        <v>135</v>
      </c>
      <c r="N5" s="90" t="s">
        <v>136</v>
      </c>
      <c r="O5" s="90" t="s">
        <v>137</v>
      </c>
      <c r="P5" s="90" t="s">
        <v>138</v>
      </c>
      <c r="Q5" s="90" t="s">
        <v>139</v>
      </c>
      <c r="R5" s="90" t="s">
        <v>140</v>
      </c>
      <c r="S5" s="90" t="s">
        <v>69</v>
      </c>
      <c r="T5" s="90" t="s">
        <v>141</v>
      </c>
      <c r="U5" s="92"/>
      <c r="V5" s="179"/>
    </row>
    <row r="6" ht="27" customHeight="1" spans="1:22">
      <c r="A6" s="93"/>
      <c r="B6" s="93"/>
      <c r="C6" s="93"/>
      <c r="D6" s="116" t="s">
        <v>69</v>
      </c>
      <c r="E6" s="84">
        <f t="shared" ref="E6:V6" si="0">E7</f>
        <v>13329013.48</v>
      </c>
      <c r="F6" s="84">
        <f t="shared" si="0"/>
        <v>9077232</v>
      </c>
      <c r="G6" s="84">
        <f t="shared" si="0"/>
        <v>5512632</v>
      </c>
      <c r="H6" s="84">
        <f t="shared" si="0"/>
        <v>0</v>
      </c>
      <c r="I6" s="84">
        <f t="shared" si="0"/>
        <v>0</v>
      </c>
      <c r="J6" s="84">
        <f t="shared" si="0"/>
        <v>3564600</v>
      </c>
      <c r="K6" s="84">
        <f t="shared" si="0"/>
        <v>3911023.56</v>
      </c>
      <c r="L6" s="84">
        <f t="shared" si="0"/>
        <v>635406.24</v>
      </c>
      <c r="M6" s="84">
        <f t="shared" si="0"/>
        <v>0</v>
      </c>
      <c r="N6" s="84">
        <f t="shared" si="0"/>
        <v>99431.4</v>
      </c>
      <c r="O6" s="84">
        <f t="shared" si="0"/>
        <v>1452357.12</v>
      </c>
      <c r="P6" s="84">
        <f t="shared" si="0"/>
        <v>634560.96</v>
      </c>
      <c r="Q6" s="84">
        <f t="shared" si="0"/>
        <v>1089267.84</v>
      </c>
      <c r="R6" s="84">
        <f t="shared" si="0"/>
        <v>0</v>
      </c>
      <c r="S6" s="84">
        <f t="shared" si="0"/>
        <v>0</v>
      </c>
      <c r="T6" s="84">
        <f t="shared" si="0"/>
        <v>0</v>
      </c>
      <c r="U6" s="84">
        <f t="shared" si="0"/>
        <v>10000</v>
      </c>
      <c r="V6" s="141">
        <f t="shared" si="0"/>
        <v>330757.92</v>
      </c>
    </row>
    <row r="7" ht="27" customHeight="1" spans="1:22">
      <c r="A7" s="93" t="s">
        <v>80</v>
      </c>
      <c r="B7" s="93"/>
      <c r="C7" s="93"/>
      <c r="D7" s="103" t="s">
        <v>81</v>
      </c>
      <c r="E7" s="84">
        <f t="shared" ref="E7:V7" si="1">E8+E10</f>
        <v>13329013.48</v>
      </c>
      <c r="F7" s="84">
        <f t="shared" si="1"/>
        <v>9077232</v>
      </c>
      <c r="G7" s="84">
        <f t="shared" si="1"/>
        <v>5512632</v>
      </c>
      <c r="H7" s="84">
        <f t="shared" si="1"/>
        <v>0</v>
      </c>
      <c r="I7" s="84">
        <f t="shared" si="1"/>
        <v>0</v>
      </c>
      <c r="J7" s="84">
        <f t="shared" si="1"/>
        <v>3564600</v>
      </c>
      <c r="K7" s="84">
        <f t="shared" si="1"/>
        <v>3911023.56</v>
      </c>
      <c r="L7" s="84">
        <f t="shared" si="1"/>
        <v>635406.24</v>
      </c>
      <c r="M7" s="84">
        <f t="shared" si="1"/>
        <v>0</v>
      </c>
      <c r="N7" s="84">
        <f t="shared" si="1"/>
        <v>99431.4</v>
      </c>
      <c r="O7" s="84">
        <f t="shared" si="1"/>
        <v>1452357.12</v>
      </c>
      <c r="P7" s="84">
        <f t="shared" si="1"/>
        <v>634560.96</v>
      </c>
      <c r="Q7" s="84">
        <f t="shared" si="1"/>
        <v>1089267.84</v>
      </c>
      <c r="R7" s="84">
        <f t="shared" si="1"/>
        <v>0</v>
      </c>
      <c r="S7" s="84">
        <f t="shared" si="1"/>
        <v>0</v>
      </c>
      <c r="T7" s="84">
        <f t="shared" si="1"/>
        <v>0</v>
      </c>
      <c r="U7" s="84">
        <f t="shared" si="1"/>
        <v>10000</v>
      </c>
      <c r="V7" s="141">
        <f t="shared" si="1"/>
        <v>330757.92</v>
      </c>
    </row>
    <row r="8" ht="27" customHeight="1" spans="1:22">
      <c r="A8" s="93" t="s">
        <v>82</v>
      </c>
      <c r="B8" s="93" t="s">
        <v>83</v>
      </c>
      <c r="C8" s="93"/>
      <c r="D8" s="103" t="s">
        <v>84</v>
      </c>
      <c r="E8" s="84">
        <f t="shared" ref="E8:V8" si="2">E9</f>
        <v>13323891.88</v>
      </c>
      <c r="F8" s="84">
        <f t="shared" si="2"/>
        <v>9077232</v>
      </c>
      <c r="G8" s="84">
        <f t="shared" si="2"/>
        <v>5512632</v>
      </c>
      <c r="H8" s="84">
        <f t="shared" si="2"/>
        <v>0</v>
      </c>
      <c r="I8" s="84">
        <f t="shared" si="2"/>
        <v>0</v>
      </c>
      <c r="J8" s="84">
        <f t="shared" si="2"/>
        <v>3564600</v>
      </c>
      <c r="K8" s="84">
        <f t="shared" si="2"/>
        <v>3905901.96</v>
      </c>
      <c r="L8" s="84">
        <f t="shared" si="2"/>
        <v>635406.24</v>
      </c>
      <c r="M8" s="84">
        <f t="shared" si="2"/>
        <v>0</v>
      </c>
      <c r="N8" s="84">
        <f t="shared" si="2"/>
        <v>99431.4</v>
      </c>
      <c r="O8" s="84">
        <f t="shared" si="2"/>
        <v>1452357.12</v>
      </c>
      <c r="P8" s="84">
        <f t="shared" si="2"/>
        <v>629439.36</v>
      </c>
      <c r="Q8" s="84">
        <f t="shared" si="2"/>
        <v>1089267.84</v>
      </c>
      <c r="R8" s="84">
        <f t="shared" si="2"/>
        <v>0</v>
      </c>
      <c r="S8" s="84">
        <f t="shared" si="2"/>
        <v>0</v>
      </c>
      <c r="T8" s="84">
        <f t="shared" si="2"/>
        <v>0</v>
      </c>
      <c r="U8" s="84">
        <f t="shared" si="2"/>
        <v>10000</v>
      </c>
      <c r="V8" s="141">
        <f t="shared" si="2"/>
        <v>330757.92</v>
      </c>
    </row>
    <row r="9" ht="27" customHeight="1" spans="1:22">
      <c r="A9" s="93" t="s">
        <v>85</v>
      </c>
      <c r="B9" s="93" t="s">
        <v>86</v>
      </c>
      <c r="C9" s="93" t="s">
        <v>87</v>
      </c>
      <c r="D9" s="116" t="s">
        <v>142</v>
      </c>
      <c r="E9" s="84">
        <v>13323891.88</v>
      </c>
      <c r="F9" s="84">
        <v>9077232</v>
      </c>
      <c r="G9" s="84">
        <v>5512632</v>
      </c>
      <c r="H9" s="84">
        <v>0</v>
      </c>
      <c r="I9" s="84">
        <v>0</v>
      </c>
      <c r="J9" s="84">
        <v>3564600</v>
      </c>
      <c r="K9" s="84">
        <v>3905901.96</v>
      </c>
      <c r="L9" s="84">
        <v>635406.24</v>
      </c>
      <c r="M9" s="84">
        <v>0</v>
      </c>
      <c r="N9" s="84">
        <v>99431.4</v>
      </c>
      <c r="O9" s="84">
        <v>1452357.12</v>
      </c>
      <c r="P9" s="84">
        <v>629439.36</v>
      </c>
      <c r="Q9" s="84">
        <v>1089267.84</v>
      </c>
      <c r="R9" s="84">
        <v>0</v>
      </c>
      <c r="S9" s="84">
        <v>0</v>
      </c>
      <c r="T9" s="84">
        <v>0</v>
      </c>
      <c r="U9" s="84">
        <v>10000</v>
      </c>
      <c r="V9" s="141">
        <v>330757.92</v>
      </c>
    </row>
    <row r="10" ht="27" customHeight="1" spans="1:22">
      <c r="A10" s="93" t="s">
        <v>82</v>
      </c>
      <c r="B10" s="93" t="s">
        <v>89</v>
      </c>
      <c r="C10" s="93"/>
      <c r="D10" s="103" t="s">
        <v>90</v>
      </c>
      <c r="E10" s="84">
        <f t="shared" ref="E10:V10" si="3">E11</f>
        <v>5121.6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5121.6</v>
      </c>
      <c r="L10" s="84">
        <f t="shared" si="3"/>
        <v>0</v>
      </c>
      <c r="M10" s="84">
        <f t="shared" si="3"/>
        <v>0</v>
      </c>
      <c r="N10" s="84">
        <f t="shared" si="3"/>
        <v>0</v>
      </c>
      <c r="O10" s="84">
        <f t="shared" si="3"/>
        <v>0</v>
      </c>
      <c r="P10" s="84">
        <f t="shared" si="3"/>
        <v>5121.6</v>
      </c>
      <c r="Q10" s="84">
        <f t="shared" si="3"/>
        <v>0</v>
      </c>
      <c r="R10" s="84">
        <f t="shared" si="3"/>
        <v>0</v>
      </c>
      <c r="S10" s="84">
        <f t="shared" si="3"/>
        <v>0</v>
      </c>
      <c r="T10" s="84">
        <f t="shared" si="3"/>
        <v>0</v>
      </c>
      <c r="U10" s="84">
        <f t="shared" si="3"/>
        <v>0</v>
      </c>
      <c r="V10" s="141">
        <f t="shared" si="3"/>
        <v>0</v>
      </c>
    </row>
    <row r="11" ht="27" customHeight="1" spans="1:22">
      <c r="A11" s="93" t="s">
        <v>85</v>
      </c>
      <c r="B11" s="93" t="s">
        <v>91</v>
      </c>
      <c r="C11" s="93" t="s">
        <v>87</v>
      </c>
      <c r="D11" s="116" t="s">
        <v>143</v>
      </c>
      <c r="E11" s="84">
        <v>5121.6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5121.6</v>
      </c>
      <c r="L11" s="84">
        <v>0</v>
      </c>
      <c r="M11" s="84">
        <v>0</v>
      </c>
      <c r="N11" s="84">
        <v>0</v>
      </c>
      <c r="O11" s="84">
        <v>0</v>
      </c>
      <c r="P11" s="84">
        <v>5121.6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141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workbookViewId="0">
      <selection activeCell="D7" sqref="D7:D8"/>
    </sheetView>
  </sheetViews>
  <sheetFormatPr defaultColWidth="9" defaultRowHeight="14.4"/>
  <cols>
    <col min="1" max="3" width="5.87962962962963" style="70" customWidth="1"/>
    <col min="4" max="4" width="21.25" style="70" customWidth="1"/>
    <col min="5" max="5" width="18.3796296296296" style="70" customWidth="1"/>
    <col min="6" max="6" width="12.3796296296296" style="70" customWidth="1"/>
    <col min="7" max="7" width="12.8796296296296" style="70" customWidth="1"/>
    <col min="8" max="8" width="13.1296296296296" style="70" customWidth="1"/>
    <col min="9" max="9" width="12.1296296296296" style="70" customWidth="1"/>
    <col min="10" max="10" width="13.3796296296296" style="70" customWidth="1"/>
    <col min="11" max="11" width="13.1296296296296" style="70" customWidth="1"/>
    <col min="12" max="13" width="12.5" style="70" customWidth="1"/>
    <col min="14" max="16384" width="9" style="70"/>
  </cols>
  <sheetData>
    <row r="1" ht="13.5" customHeight="1"/>
    <row r="2" ht="33.75" customHeight="1" spans="1:13">
      <c r="A2" s="55" t="s">
        <v>144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75" customHeight="1" spans="1:13">
      <c r="A3" s="72" t="s">
        <v>61</v>
      </c>
      <c r="B3" s="72"/>
      <c r="C3" s="72"/>
      <c r="D3" s="72"/>
      <c r="E3" s="72"/>
      <c r="M3" s="138" t="s">
        <v>2</v>
      </c>
    </row>
    <row r="4" ht="22.5" customHeight="1" spans="1:13">
      <c r="A4" s="88" t="s">
        <v>75</v>
      </c>
      <c r="B4" s="99"/>
      <c r="C4" s="89"/>
      <c r="D4" s="87" t="s">
        <v>79</v>
      </c>
      <c r="E4" s="87" t="s">
        <v>63</v>
      </c>
      <c r="F4" s="88" t="s">
        <v>112</v>
      </c>
      <c r="G4" s="99"/>
      <c r="H4" s="99"/>
      <c r="I4" s="99"/>
      <c r="J4" s="89"/>
      <c r="K4" s="88" t="s">
        <v>116</v>
      </c>
      <c r="L4" s="99"/>
      <c r="M4" s="89"/>
    </row>
    <row r="5" ht="43.5" customHeight="1" spans="1:13">
      <c r="A5" s="90" t="s">
        <v>76</v>
      </c>
      <c r="B5" s="90" t="s">
        <v>77</v>
      </c>
      <c r="C5" s="90" t="s">
        <v>78</v>
      </c>
      <c r="D5" s="92"/>
      <c r="E5" s="92"/>
      <c r="F5" s="90" t="s">
        <v>69</v>
      </c>
      <c r="G5" s="90" t="s">
        <v>145</v>
      </c>
      <c r="H5" s="90" t="s">
        <v>126</v>
      </c>
      <c r="I5" s="90" t="s">
        <v>139</v>
      </c>
      <c r="J5" s="90" t="s">
        <v>128</v>
      </c>
      <c r="K5" s="90" t="s">
        <v>69</v>
      </c>
      <c r="L5" s="90" t="s">
        <v>100</v>
      </c>
      <c r="M5" s="90" t="s">
        <v>146</v>
      </c>
    </row>
    <row r="6" ht="27" customHeight="1" spans="1:13">
      <c r="A6" s="93"/>
      <c r="B6" s="93"/>
      <c r="C6" s="93"/>
      <c r="D6" s="116" t="s">
        <v>69</v>
      </c>
      <c r="E6" s="84">
        <f t="shared" ref="E6:M6" si="0">E7</f>
        <v>13329013.48</v>
      </c>
      <c r="F6" s="84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13329013.48</v>
      </c>
      <c r="L6" s="84">
        <f t="shared" si="0"/>
        <v>13329013.48</v>
      </c>
      <c r="M6" s="84">
        <f t="shared" si="0"/>
        <v>0</v>
      </c>
    </row>
    <row r="7" ht="27" customHeight="1" spans="1:13">
      <c r="A7" s="93" t="s">
        <v>80</v>
      </c>
      <c r="B7" s="93"/>
      <c r="C7" s="93"/>
      <c r="D7" s="103" t="s">
        <v>81</v>
      </c>
      <c r="E7" s="84">
        <f t="shared" ref="E7:M7" si="1">E8+E10</f>
        <v>13329013.48</v>
      </c>
      <c r="F7" s="84">
        <f t="shared" si="1"/>
        <v>0</v>
      </c>
      <c r="G7" s="84">
        <f t="shared" si="1"/>
        <v>0</v>
      </c>
      <c r="H7" s="84">
        <f t="shared" si="1"/>
        <v>0</v>
      </c>
      <c r="I7" s="84">
        <f t="shared" si="1"/>
        <v>0</v>
      </c>
      <c r="J7" s="84">
        <f t="shared" si="1"/>
        <v>0</v>
      </c>
      <c r="K7" s="84">
        <f t="shared" si="1"/>
        <v>13329013.48</v>
      </c>
      <c r="L7" s="84">
        <f t="shared" si="1"/>
        <v>13329013.48</v>
      </c>
      <c r="M7" s="84">
        <f t="shared" si="1"/>
        <v>0</v>
      </c>
    </row>
    <row r="8" ht="27" customHeight="1" spans="1:13">
      <c r="A8" s="93" t="s">
        <v>82</v>
      </c>
      <c r="B8" s="93" t="s">
        <v>83</v>
      </c>
      <c r="C8" s="93"/>
      <c r="D8" s="103" t="s">
        <v>84</v>
      </c>
      <c r="E8" s="84">
        <f t="shared" ref="E8:M8" si="2">E9</f>
        <v>13323891.88</v>
      </c>
      <c r="F8" s="84">
        <f t="shared" si="2"/>
        <v>0</v>
      </c>
      <c r="G8" s="84">
        <f t="shared" si="2"/>
        <v>0</v>
      </c>
      <c r="H8" s="84">
        <f t="shared" si="2"/>
        <v>0</v>
      </c>
      <c r="I8" s="84">
        <f t="shared" si="2"/>
        <v>0</v>
      </c>
      <c r="J8" s="84">
        <f t="shared" si="2"/>
        <v>0</v>
      </c>
      <c r="K8" s="84">
        <f t="shared" si="2"/>
        <v>13323891.88</v>
      </c>
      <c r="L8" s="84">
        <f t="shared" si="2"/>
        <v>13323891.88</v>
      </c>
      <c r="M8" s="84">
        <f t="shared" si="2"/>
        <v>0</v>
      </c>
    </row>
    <row r="9" ht="27" customHeight="1" spans="1:13">
      <c r="A9" s="93" t="s">
        <v>85</v>
      </c>
      <c r="B9" s="93" t="s">
        <v>86</v>
      </c>
      <c r="C9" s="93" t="s">
        <v>87</v>
      </c>
      <c r="D9" s="116" t="s">
        <v>142</v>
      </c>
      <c r="E9" s="84">
        <v>13323891.88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13323891.88</v>
      </c>
      <c r="L9" s="84">
        <v>13323891.88</v>
      </c>
      <c r="M9" s="84">
        <v>0</v>
      </c>
    </row>
    <row r="10" ht="27" customHeight="1" spans="1:13">
      <c r="A10" s="93" t="s">
        <v>82</v>
      </c>
      <c r="B10" s="93" t="s">
        <v>89</v>
      </c>
      <c r="C10" s="93"/>
      <c r="D10" s="103" t="s">
        <v>90</v>
      </c>
      <c r="E10" s="84">
        <f t="shared" ref="E10:M10" si="3">E11</f>
        <v>5121.6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5121.6</v>
      </c>
      <c r="L10" s="84">
        <f t="shared" si="3"/>
        <v>5121.6</v>
      </c>
      <c r="M10" s="84">
        <f t="shared" si="3"/>
        <v>0</v>
      </c>
    </row>
    <row r="11" ht="27" customHeight="1" spans="1:13">
      <c r="A11" s="93" t="s">
        <v>85</v>
      </c>
      <c r="B11" s="93" t="s">
        <v>91</v>
      </c>
      <c r="C11" s="93" t="s">
        <v>87</v>
      </c>
      <c r="D11" s="116" t="s">
        <v>143</v>
      </c>
      <c r="E11" s="84">
        <v>5121.6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5121.6</v>
      </c>
      <c r="L11" s="84">
        <v>5121.6</v>
      </c>
      <c r="M11" s="8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D7" sqref="D7:D8"/>
    </sheetView>
  </sheetViews>
  <sheetFormatPr defaultColWidth="9" defaultRowHeight="14.4"/>
  <cols>
    <col min="1" max="1" width="5.87962962962963" style="70" customWidth="1"/>
    <col min="2" max="2" width="6.37962962962963" style="70" customWidth="1"/>
    <col min="3" max="3" width="6" style="70" customWidth="1"/>
    <col min="4" max="4" width="9" style="70"/>
    <col min="5" max="5" width="15.25" style="70" customWidth="1"/>
    <col min="6" max="6" width="13.1296296296296" style="70" customWidth="1"/>
    <col min="7" max="7" width="10.75" style="70" customWidth="1"/>
    <col min="8" max="8" width="10.25" style="70" customWidth="1"/>
    <col min="9" max="9" width="11.1296296296296" style="70" customWidth="1"/>
    <col min="10" max="10" width="10.25" style="70" customWidth="1"/>
    <col min="11" max="12" width="7.75" style="70" customWidth="1"/>
    <col min="13" max="13" width="12" style="70" customWidth="1"/>
    <col min="14" max="14" width="11.5" style="70" customWidth="1"/>
    <col min="15" max="15" width="6.5" style="70" customWidth="1"/>
    <col min="16" max="16" width="9.5" style="70" customWidth="1"/>
    <col min="17" max="17" width="9.87962962962963" style="70" customWidth="1"/>
    <col min="18" max="18" width="11.25" style="70" customWidth="1"/>
    <col min="19" max="19" width="7.75" style="70" customWidth="1"/>
    <col min="20" max="20" width="12.3796296296296" style="70" customWidth="1"/>
    <col min="21" max="21" width="7.75" style="70" customWidth="1"/>
    <col min="22" max="22" width="10.6296296296296" style="70" customWidth="1"/>
    <col min="23" max="23" width="6.87962962962963" style="70" customWidth="1"/>
    <col min="24" max="25" width="10.25" style="70" customWidth="1"/>
    <col min="26" max="26" width="8.87962962962963" style="70" customWidth="1"/>
    <col min="27" max="27" width="8.12962962962963" style="70" customWidth="1"/>
    <col min="28" max="28" width="8.25" style="70" customWidth="1"/>
    <col min="29" max="29" width="8" style="70" customWidth="1"/>
    <col min="30" max="30" width="7.87962962962963" style="70" customWidth="1"/>
    <col min="31" max="31" width="10.5" style="70" customWidth="1"/>
    <col min="32" max="32" width="12.25" style="70" customWidth="1"/>
    <col min="33" max="16384" width="9" style="70"/>
  </cols>
  <sheetData>
    <row r="1" ht="13.5" customHeight="1"/>
    <row r="2" ht="39.75" customHeight="1" spans="1:24">
      <c r="A2" s="55" t="s">
        <v>147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ht="16.5" customHeight="1" spans="1:32">
      <c r="A3" s="98" t="s">
        <v>61</v>
      </c>
      <c r="B3" s="98"/>
      <c r="C3" s="98"/>
      <c r="D3" s="98"/>
      <c r="E3" s="98"/>
      <c r="W3" s="177"/>
      <c r="X3" s="177"/>
      <c r="AF3" s="70" t="s">
        <v>2</v>
      </c>
    </row>
    <row r="4" ht="16.5" customHeight="1" spans="1:32">
      <c r="A4" s="121" t="s">
        <v>75</v>
      </c>
      <c r="B4" s="122"/>
      <c r="C4" s="123"/>
      <c r="D4" s="124" t="s">
        <v>79</v>
      </c>
      <c r="E4" s="124" t="s">
        <v>63</v>
      </c>
      <c r="F4" s="130" t="s">
        <v>148</v>
      </c>
      <c r="G4" s="130" t="s">
        <v>149</v>
      </c>
      <c r="H4" s="130" t="s">
        <v>150</v>
      </c>
      <c r="I4" s="124" t="s">
        <v>151</v>
      </c>
      <c r="J4" s="130" t="s">
        <v>152</v>
      </c>
      <c r="K4" s="130" t="s">
        <v>153</v>
      </c>
      <c r="L4" s="130" t="s">
        <v>154</v>
      </c>
      <c r="M4" s="130" t="s">
        <v>155</v>
      </c>
      <c r="N4" s="130" t="s">
        <v>156</v>
      </c>
      <c r="O4" s="175" t="s">
        <v>157</v>
      </c>
      <c r="P4" s="130" t="s">
        <v>158</v>
      </c>
      <c r="Q4" s="130" t="s">
        <v>159</v>
      </c>
      <c r="R4" s="130" t="s">
        <v>160</v>
      </c>
      <c r="S4" s="175" t="s">
        <v>161</v>
      </c>
      <c r="T4" s="130" t="s">
        <v>162</v>
      </c>
      <c r="U4" s="130" t="s">
        <v>163</v>
      </c>
      <c r="V4" s="130" t="s">
        <v>164</v>
      </c>
      <c r="W4" s="130" t="s">
        <v>165</v>
      </c>
      <c r="X4" s="130" t="s">
        <v>166</v>
      </c>
      <c r="Y4" s="75" t="s">
        <v>167</v>
      </c>
      <c r="Z4" s="75" t="s">
        <v>168</v>
      </c>
      <c r="AA4" s="75" t="s">
        <v>169</v>
      </c>
      <c r="AB4" s="75" t="s">
        <v>170</v>
      </c>
      <c r="AC4" s="75" t="s">
        <v>171</v>
      </c>
      <c r="AD4" s="75" t="s">
        <v>172</v>
      </c>
      <c r="AE4" s="75" t="s">
        <v>173</v>
      </c>
      <c r="AF4" s="75" t="s">
        <v>174</v>
      </c>
    </row>
    <row r="5" ht="18.75" customHeight="1" spans="1:32">
      <c r="A5" s="127" t="s">
        <v>76</v>
      </c>
      <c r="B5" s="127" t="s">
        <v>77</v>
      </c>
      <c r="C5" s="127" t="s">
        <v>78</v>
      </c>
      <c r="D5" s="128"/>
      <c r="E5" s="128"/>
      <c r="F5" s="174"/>
      <c r="G5" s="174"/>
      <c r="H5" s="174"/>
      <c r="I5" s="127"/>
      <c r="J5" s="174"/>
      <c r="K5" s="174"/>
      <c r="L5" s="174"/>
      <c r="M5" s="174"/>
      <c r="N5" s="174"/>
      <c r="O5" s="176"/>
      <c r="P5" s="174"/>
      <c r="Q5" s="174"/>
      <c r="R5" s="174"/>
      <c r="S5" s="176"/>
      <c r="T5" s="174"/>
      <c r="U5" s="174"/>
      <c r="V5" s="174"/>
      <c r="W5" s="174"/>
      <c r="X5" s="174"/>
      <c r="Y5" s="80"/>
      <c r="Z5" s="80"/>
      <c r="AA5" s="80"/>
      <c r="AB5" s="80"/>
      <c r="AC5" s="80"/>
      <c r="AD5" s="80"/>
      <c r="AE5" s="80"/>
      <c r="AF5" s="80"/>
    </row>
    <row r="6" ht="30" customHeight="1" spans="1:32">
      <c r="A6" s="93"/>
      <c r="B6" s="93"/>
      <c r="C6" s="93"/>
      <c r="D6" s="116" t="s">
        <v>69</v>
      </c>
      <c r="E6" s="94">
        <f t="shared" ref="E6:N8" si="0">E7</f>
        <v>1557000</v>
      </c>
      <c r="F6" s="83">
        <f t="shared" si="0"/>
        <v>174000</v>
      </c>
      <c r="G6" s="83">
        <f t="shared" si="0"/>
        <v>52700</v>
      </c>
      <c r="H6" s="83">
        <f t="shared" si="0"/>
        <v>20000</v>
      </c>
      <c r="I6" s="83">
        <f t="shared" si="0"/>
        <v>49000</v>
      </c>
      <c r="J6" s="83">
        <f t="shared" si="0"/>
        <v>13000</v>
      </c>
      <c r="K6" s="83">
        <f t="shared" si="0"/>
        <v>0</v>
      </c>
      <c r="L6" s="83">
        <f t="shared" si="0"/>
        <v>0</v>
      </c>
      <c r="M6" s="83">
        <f t="shared" si="0"/>
        <v>70000</v>
      </c>
      <c r="N6" s="83">
        <f t="shared" si="0"/>
        <v>726204</v>
      </c>
      <c r="O6" s="83">
        <f t="shared" ref="O6:X8" si="1">O7</f>
        <v>0</v>
      </c>
      <c r="P6" s="83">
        <f t="shared" si="1"/>
        <v>1500</v>
      </c>
      <c r="Q6" s="83">
        <f t="shared" si="1"/>
        <v>3500</v>
      </c>
      <c r="R6" s="83">
        <f t="shared" si="1"/>
        <v>50800</v>
      </c>
      <c r="S6" s="83">
        <f t="shared" si="1"/>
        <v>0</v>
      </c>
      <c r="T6" s="83">
        <f t="shared" si="1"/>
        <v>142000</v>
      </c>
      <c r="U6" s="83">
        <f t="shared" si="1"/>
        <v>0</v>
      </c>
      <c r="V6" s="83">
        <f t="shared" si="1"/>
        <v>28000</v>
      </c>
      <c r="W6" s="83">
        <f t="shared" si="1"/>
        <v>0</v>
      </c>
      <c r="X6" s="83">
        <f t="shared" si="1"/>
        <v>81296</v>
      </c>
      <c r="Y6" s="83">
        <f t="shared" ref="Y6:AH8" si="2">Y7</f>
        <v>10000</v>
      </c>
      <c r="Z6" s="83">
        <f t="shared" si="2"/>
        <v>0</v>
      </c>
      <c r="AA6" s="83">
        <f t="shared" si="2"/>
        <v>0</v>
      </c>
      <c r="AB6" s="83">
        <f t="shared" si="2"/>
        <v>0</v>
      </c>
      <c r="AC6" s="83">
        <f t="shared" si="2"/>
        <v>0</v>
      </c>
      <c r="AD6" s="83">
        <f t="shared" si="2"/>
        <v>0</v>
      </c>
      <c r="AE6" s="83">
        <f t="shared" si="2"/>
        <v>10000</v>
      </c>
      <c r="AF6" s="83">
        <f t="shared" si="2"/>
        <v>125000</v>
      </c>
    </row>
    <row r="7" ht="30" customHeight="1" spans="1:32">
      <c r="A7" s="93" t="s">
        <v>80</v>
      </c>
      <c r="B7" s="93"/>
      <c r="C7" s="93"/>
      <c r="D7" s="103" t="s">
        <v>81</v>
      </c>
      <c r="E7" s="94">
        <f t="shared" si="0"/>
        <v>1557000</v>
      </c>
      <c r="F7" s="83">
        <f t="shared" si="0"/>
        <v>174000</v>
      </c>
      <c r="G7" s="83">
        <f t="shared" si="0"/>
        <v>52700</v>
      </c>
      <c r="H7" s="83">
        <f t="shared" si="0"/>
        <v>20000</v>
      </c>
      <c r="I7" s="83">
        <f t="shared" si="0"/>
        <v>49000</v>
      </c>
      <c r="J7" s="83">
        <f t="shared" si="0"/>
        <v>13000</v>
      </c>
      <c r="K7" s="83">
        <f t="shared" si="0"/>
        <v>0</v>
      </c>
      <c r="L7" s="83">
        <f t="shared" si="0"/>
        <v>0</v>
      </c>
      <c r="M7" s="83">
        <f t="shared" si="0"/>
        <v>70000</v>
      </c>
      <c r="N7" s="83">
        <f t="shared" si="0"/>
        <v>726204</v>
      </c>
      <c r="O7" s="83">
        <f t="shared" si="1"/>
        <v>0</v>
      </c>
      <c r="P7" s="83">
        <f t="shared" si="1"/>
        <v>1500</v>
      </c>
      <c r="Q7" s="83">
        <f t="shared" si="1"/>
        <v>3500</v>
      </c>
      <c r="R7" s="83">
        <f t="shared" si="1"/>
        <v>50800</v>
      </c>
      <c r="S7" s="83">
        <f t="shared" si="1"/>
        <v>0</v>
      </c>
      <c r="T7" s="83">
        <f t="shared" si="1"/>
        <v>142000</v>
      </c>
      <c r="U7" s="83">
        <f t="shared" si="1"/>
        <v>0</v>
      </c>
      <c r="V7" s="83">
        <f t="shared" si="1"/>
        <v>28000</v>
      </c>
      <c r="W7" s="83">
        <f t="shared" si="1"/>
        <v>0</v>
      </c>
      <c r="X7" s="83">
        <f t="shared" si="1"/>
        <v>81296</v>
      </c>
      <c r="Y7" s="83">
        <f t="shared" si="2"/>
        <v>10000</v>
      </c>
      <c r="Z7" s="83">
        <f t="shared" si="2"/>
        <v>0</v>
      </c>
      <c r="AA7" s="83">
        <f t="shared" si="2"/>
        <v>0</v>
      </c>
      <c r="AB7" s="83">
        <f t="shared" si="2"/>
        <v>0</v>
      </c>
      <c r="AC7" s="83">
        <f t="shared" si="2"/>
        <v>0</v>
      </c>
      <c r="AD7" s="83">
        <f t="shared" si="2"/>
        <v>0</v>
      </c>
      <c r="AE7" s="83">
        <f t="shared" si="2"/>
        <v>10000</v>
      </c>
      <c r="AF7" s="83">
        <f t="shared" si="2"/>
        <v>125000</v>
      </c>
    </row>
    <row r="8" ht="30" customHeight="1" spans="1:32">
      <c r="A8" s="93" t="s">
        <v>82</v>
      </c>
      <c r="B8" s="93" t="s">
        <v>83</v>
      </c>
      <c r="C8" s="93"/>
      <c r="D8" s="103" t="s">
        <v>84</v>
      </c>
      <c r="E8" s="94">
        <f t="shared" si="0"/>
        <v>1557000</v>
      </c>
      <c r="F8" s="83">
        <f t="shared" si="0"/>
        <v>174000</v>
      </c>
      <c r="G8" s="83">
        <f t="shared" si="0"/>
        <v>52700</v>
      </c>
      <c r="H8" s="83">
        <f t="shared" si="0"/>
        <v>20000</v>
      </c>
      <c r="I8" s="83">
        <f t="shared" si="0"/>
        <v>49000</v>
      </c>
      <c r="J8" s="83">
        <f t="shared" si="0"/>
        <v>13000</v>
      </c>
      <c r="K8" s="83">
        <f t="shared" si="0"/>
        <v>0</v>
      </c>
      <c r="L8" s="83">
        <f t="shared" si="0"/>
        <v>0</v>
      </c>
      <c r="M8" s="83">
        <f t="shared" si="0"/>
        <v>70000</v>
      </c>
      <c r="N8" s="83">
        <f t="shared" si="0"/>
        <v>726204</v>
      </c>
      <c r="O8" s="83">
        <f t="shared" si="1"/>
        <v>0</v>
      </c>
      <c r="P8" s="83">
        <f t="shared" si="1"/>
        <v>1500</v>
      </c>
      <c r="Q8" s="83">
        <f t="shared" si="1"/>
        <v>3500</v>
      </c>
      <c r="R8" s="83">
        <f t="shared" si="1"/>
        <v>50800</v>
      </c>
      <c r="S8" s="83">
        <f t="shared" si="1"/>
        <v>0</v>
      </c>
      <c r="T8" s="83">
        <f t="shared" si="1"/>
        <v>142000</v>
      </c>
      <c r="U8" s="83">
        <f t="shared" si="1"/>
        <v>0</v>
      </c>
      <c r="V8" s="83">
        <f t="shared" si="1"/>
        <v>28000</v>
      </c>
      <c r="W8" s="83">
        <f t="shared" si="1"/>
        <v>0</v>
      </c>
      <c r="X8" s="83">
        <f t="shared" si="1"/>
        <v>81296</v>
      </c>
      <c r="Y8" s="83">
        <f t="shared" si="2"/>
        <v>10000</v>
      </c>
      <c r="Z8" s="83">
        <f t="shared" si="2"/>
        <v>0</v>
      </c>
      <c r="AA8" s="83">
        <f t="shared" si="2"/>
        <v>0</v>
      </c>
      <c r="AB8" s="83">
        <f t="shared" si="2"/>
        <v>0</v>
      </c>
      <c r="AC8" s="83">
        <f t="shared" si="2"/>
        <v>0</v>
      </c>
      <c r="AD8" s="83">
        <f t="shared" si="2"/>
        <v>0</v>
      </c>
      <c r="AE8" s="83">
        <f t="shared" si="2"/>
        <v>10000</v>
      </c>
      <c r="AF8" s="83">
        <f t="shared" si="2"/>
        <v>125000</v>
      </c>
    </row>
    <row r="9" ht="30" customHeight="1" spans="1:32">
      <c r="A9" s="93" t="s">
        <v>85</v>
      </c>
      <c r="B9" s="93" t="s">
        <v>86</v>
      </c>
      <c r="C9" s="93" t="s">
        <v>87</v>
      </c>
      <c r="D9" s="116" t="s">
        <v>88</v>
      </c>
      <c r="E9" s="94">
        <v>1557000</v>
      </c>
      <c r="F9" s="83">
        <v>174000</v>
      </c>
      <c r="G9" s="83">
        <v>52700</v>
      </c>
      <c r="H9" s="83">
        <v>20000</v>
      </c>
      <c r="I9" s="83">
        <v>49000</v>
      </c>
      <c r="J9" s="83">
        <v>13000</v>
      </c>
      <c r="K9" s="83">
        <v>0</v>
      </c>
      <c r="L9" s="83">
        <v>0</v>
      </c>
      <c r="M9" s="83">
        <v>70000</v>
      </c>
      <c r="N9" s="83">
        <v>726204</v>
      </c>
      <c r="O9" s="83">
        <v>0</v>
      </c>
      <c r="P9" s="83">
        <v>1500</v>
      </c>
      <c r="Q9" s="83">
        <v>3500</v>
      </c>
      <c r="R9" s="83">
        <v>50800</v>
      </c>
      <c r="S9" s="83">
        <v>0</v>
      </c>
      <c r="T9" s="83">
        <v>142000</v>
      </c>
      <c r="U9" s="83">
        <v>0</v>
      </c>
      <c r="V9" s="83">
        <v>28000</v>
      </c>
      <c r="W9" s="83">
        <v>0</v>
      </c>
      <c r="X9" s="83">
        <v>81296</v>
      </c>
      <c r="Y9" s="83">
        <v>10000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10000</v>
      </c>
      <c r="AF9" s="83">
        <v>125000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topLeftCell="A2" workbookViewId="0">
      <selection activeCell="D7" sqref="D7:D8"/>
    </sheetView>
  </sheetViews>
  <sheetFormatPr defaultColWidth="9" defaultRowHeight="14.4"/>
  <cols>
    <col min="1" max="1" width="5.87962962962963" style="70" customWidth="1"/>
    <col min="2" max="2" width="6.37962962962963" style="70" customWidth="1"/>
    <col min="3" max="3" width="6" style="70" customWidth="1"/>
    <col min="4" max="4" width="19.75" style="70" customWidth="1"/>
    <col min="5" max="6" width="15.25" style="70" customWidth="1"/>
    <col min="7" max="8" width="9" style="70"/>
    <col min="9" max="16" width="7.75" style="70" customWidth="1"/>
    <col min="17" max="17" width="12" style="70" customWidth="1"/>
    <col min="18" max="18" width="12.1296296296296" style="70" customWidth="1"/>
    <col min="19" max="19" width="10.5" style="70" customWidth="1"/>
    <col min="20" max="16384" width="9" style="70"/>
  </cols>
  <sheetData>
    <row r="1" ht="13.5" customHeight="1"/>
    <row r="2" ht="39.75" customHeight="1" spans="1:19">
      <c r="A2" s="55" t="s">
        <v>175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16.5" customHeight="1" spans="1:19">
      <c r="A3" s="98" t="s">
        <v>61</v>
      </c>
      <c r="B3" s="98"/>
      <c r="C3" s="98"/>
      <c r="D3" s="98"/>
      <c r="E3" s="98"/>
      <c r="S3" s="70" t="s">
        <v>2</v>
      </c>
    </row>
    <row r="4" ht="16.5" customHeight="1" spans="1:19">
      <c r="A4" s="121" t="s">
        <v>75</v>
      </c>
      <c r="B4" s="122"/>
      <c r="C4" s="123"/>
      <c r="D4" s="124" t="s">
        <v>79</v>
      </c>
      <c r="E4" s="124" t="s">
        <v>63</v>
      </c>
      <c r="F4" s="125" t="s">
        <v>113</v>
      </c>
      <c r="G4" s="126"/>
      <c r="H4" s="126"/>
      <c r="I4" s="126"/>
      <c r="J4" s="126"/>
      <c r="K4" s="126"/>
      <c r="L4" s="126"/>
      <c r="M4" s="126"/>
      <c r="N4" s="126"/>
      <c r="O4" s="126"/>
      <c r="P4" s="131"/>
      <c r="Q4" s="88" t="s">
        <v>116</v>
      </c>
      <c r="R4" s="99"/>
      <c r="S4" s="89"/>
    </row>
    <row r="5" ht="36.75" customHeight="1" spans="1:19">
      <c r="A5" s="127" t="s">
        <v>76</v>
      </c>
      <c r="B5" s="127" t="s">
        <v>77</v>
      </c>
      <c r="C5" s="127" t="s">
        <v>78</v>
      </c>
      <c r="D5" s="128"/>
      <c r="E5" s="128"/>
      <c r="F5" s="129" t="s">
        <v>69</v>
      </c>
      <c r="G5" s="130" t="s">
        <v>176</v>
      </c>
      <c r="H5" s="130" t="s">
        <v>158</v>
      </c>
      <c r="I5" s="130" t="s">
        <v>159</v>
      </c>
      <c r="J5" s="87" t="s">
        <v>173</v>
      </c>
      <c r="K5" s="130" t="s">
        <v>160</v>
      </c>
      <c r="L5" s="130" t="s">
        <v>164</v>
      </c>
      <c r="M5" s="130" t="s">
        <v>177</v>
      </c>
      <c r="N5" s="130" t="s">
        <v>178</v>
      </c>
      <c r="O5" s="130" t="s">
        <v>179</v>
      </c>
      <c r="P5" s="130" t="s">
        <v>180</v>
      </c>
      <c r="Q5" s="90" t="s">
        <v>69</v>
      </c>
      <c r="R5" s="90" t="s">
        <v>103</v>
      </c>
      <c r="S5" s="90" t="s">
        <v>146</v>
      </c>
    </row>
    <row r="6" ht="27" customHeight="1" spans="1:19">
      <c r="A6" s="93"/>
      <c r="B6" s="93"/>
      <c r="C6" s="93"/>
      <c r="D6" s="116" t="s">
        <v>69</v>
      </c>
      <c r="E6" s="95">
        <f t="shared" ref="E6:S8" si="0">E7</f>
        <v>1557000</v>
      </c>
      <c r="F6" s="95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0</v>
      </c>
      <c r="L6" s="84">
        <f t="shared" si="0"/>
        <v>0</v>
      </c>
      <c r="M6" s="84">
        <f t="shared" si="0"/>
        <v>0</v>
      </c>
      <c r="N6" s="84">
        <f t="shared" si="0"/>
        <v>0</v>
      </c>
      <c r="O6" s="84">
        <f t="shared" si="0"/>
        <v>0</v>
      </c>
      <c r="P6" s="84">
        <f t="shared" si="0"/>
        <v>0</v>
      </c>
      <c r="Q6" s="84">
        <f t="shared" si="0"/>
        <v>1557000</v>
      </c>
      <c r="R6" s="84">
        <f t="shared" si="0"/>
        <v>1557000</v>
      </c>
      <c r="S6" s="84">
        <f t="shared" si="0"/>
        <v>0</v>
      </c>
    </row>
    <row r="7" ht="27" customHeight="1" spans="1:19">
      <c r="A7" s="93" t="s">
        <v>80</v>
      </c>
      <c r="B7" s="93"/>
      <c r="C7" s="93"/>
      <c r="D7" s="103" t="s">
        <v>81</v>
      </c>
      <c r="E7" s="95">
        <f t="shared" si="0"/>
        <v>1557000</v>
      </c>
      <c r="F7" s="95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0</v>
      </c>
      <c r="O7" s="84">
        <f t="shared" si="0"/>
        <v>0</v>
      </c>
      <c r="P7" s="84">
        <f t="shared" si="0"/>
        <v>0</v>
      </c>
      <c r="Q7" s="84">
        <f t="shared" si="0"/>
        <v>1557000</v>
      </c>
      <c r="R7" s="84">
        <f t="shared" si="0"/>
        <v>1557000</v>
      </c>
      <c r="S7" s="84">
        <f t="shared" si="0"/>
        <v>0</v>
      </c>
    </row>
    <row r="8" ht="27" customHeight="1" spans="1:19">
      <c r="A8" s="93" t="s">
        <v>82</v>
      </c>
      <c r="B8" s="93" t="s">
        <v>83</v>
      </c>
      <c r="C8" s="93"/>
      <c r="D8" s="103" t="s">
        <v>84</v>
      </c>
      <c r="E8" s="95">
        <f t="shared" si="0"/>
        <v>1557000</v>
      </c>
      <c r="F8" s="95">
        <f t="shared" si="0"/>
        <v>0</v>
      </c>
      <c r="G8" s="84">
        <f t="shared" si="0"/>
        <v>0</v>
      </c>
      <c r="H8" s="84">
        <f t="shared" si="0"/>
        <v>0</v>
      </c>
      <c r="I8" s="84">
        <f t="shared" si="0"/>
        <v>0</v>
      </c>
      <c r="J8" s="84">
        <f t="shared" si="0"/>
        <v>0</v>
      </c>
      <c r="K8" s="84">
        <f t="shared" si="0"/>
        <v>0</v>
      </c>
      <c r="L8" s="84">
        <f t="shared" si="0"/>
        <v>0</v>
      </c>
      <c r="M8" s="84">
        <f t="shared" si="0"/>
        <v>0</v>
      </c>
      <c r="N8" s="84">
        <f t="shared" si="0"/>
        <v>0</v>
      </c>
      <c r="O8" s="84">
        <f t="shared" si="0"/>
        <v>0</v>
      </c>
      <c r="P8" s="84">
        <f t="shared" si="0"/>
        <v>0</v>
      </c>
      <c r="Q8" s="84">
        <f t="shared" si="0"/>
        <v>1557000</v>
      </c>
      <c r="R8" s="84">
        <f t="shared" si="0"/>
        <v>1557000</v>
      </c>
      <c r="S8" s="84">
        <f t="shared" si="0"/>
        <v>0</v>
      </c>
    </row>
    <row r="9" ht="27" customHeight="1" spans="1:19">
      <c r="A9" s="93" t="s">
        <v>85</v>
      </c>
      <c r="B9" s="93" t="s">
        <v>86</v>
      </c>
      <c r="C9" s="93" t="s">
        <v>87</v>
      </c>
      <c r="D9" s="116" t="s">
        <v>88</v>
      </c>
      <c r="E9" s="95">
        <v>1557000</v>
      </c>
      <c r="F9" s="95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1557000</v>
      </c>
      <c r="R9" s="84">
        <v>1557000</v>
      </c>
      <c r="S9" s="8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Retake</cp:lastModifiedBy>
  <dcterms:created xsi:type="dcterms:W3CDTF">2019-12-21T09:30:00Z</dcterms:created>
  <dcterms:modified xsi:type="dcterms:W3CDTF">2022-09-03T03:52:11Z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15010546</vt:i4>
  </property>
  <property fmtid="{D5CDD505-2E9C-101B-9397-08002B2CF9AE}" pid="4" name="ICV">
    <vt:lpwstr>D439B6BAFDD44C71AEE929777FC39063</vt:lpwstr>
  </property>
</Properties>
</file>