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6" firstSheet="5" activeTab="5"/>
  </bookViews>
  <sheets>
    <sheet name="目录" sheetId="2" r:id="rId1"/>
    <sheet name="1、2022年部门收支总体情况表" sheetId="3" r:id="rId2"/>
    <sheet name="2、2022年部门收入总体情况表" sheetId="4" r:id="rId3"/>
    <sheet name="3、2022年部门支出总体情况表" sheetId="5" r:id="rId4"/>
    <sheet name="4、2022年财政拨款收支总体情况表" sheetId="8" r:id="rId5"/>
    <sheet name="5、2022年一般公共预算支出情况表" sheetId="9" r:id="rId6"/>
    <sheet name="6、2022年一般公共预算基本支出情况表" sheetId="26" r:id="rId7"/>
    <sheet name="7、2022年一般公共预算“三公”经费支出情况表" sheetId="16" r:id="rId8"/>
    <sheet name="8、2022年政府性基金预算支出情况表" sheetId="17" r:id="rId9"/>
    <sheet name="9、2022年整体支出绩效目标表" sheetId="24" r:id="rId10"/>
    <sheet name="10、2022年项目支出绩效目标表" sheetId="25" r:id="rId11"/>
  </sheets>
  <definedNames>
    <definedName name="_xlnm.Print_Area" localSheetId="3">'3、2022年部门支出总体情况表'!#REF!</definedName>
    <definedName name="_xlnm.Print_Area" localSheetId="6">'6、2022年一般公共预算基本支出情况表'!$A$1:$E$30</definedName>
  </definedNames>
  <calcPr calcId="144525"/>
</workbook>
</file>

<file path=xl/sharedStrings.xml><?xml version="1.0" encoding="utf-8"?>
<sst xmlns="http://schemas.openxmlformats.org/spreadsheetml/2006/main" count="478" uniqueCount="302">
  <si>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</si>
  <si>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</si>
  <si>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</si>
  <si>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</si>
  <si>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</si>
  <si>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</si>
  <si>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</si>
  <si>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</si>
  <si>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</si>
  <si>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</si>
  <si>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</si>
  <si>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</si>
  <si>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</si>
  <si>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</si>
  <si>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</si>
  <si>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部门：301006_临湘市第二人民医院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</si>
  <si>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</si>
  <si>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</si>
  <si>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</si>
  <si>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</si>
  <si>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</si>
  <si>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</si>
  <si>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</si>
  <si>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</si>
  <si>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</si>
  <si>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</si>
  <si>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</si>
  <si>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</si>
  <si>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</si>
  <si>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</si>
  <si>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</si>
  <si>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</si>
  <si>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</si>
  <si>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</si>
  <si>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</si>
  <si>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</si>
  <si>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</si>
  <si>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</si>
  <si>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</si>
  <si>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</si>
  <si>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</si>
  <si>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</si>
  <si>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</si>
  <si>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</si>
  <si>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</si>
  <si>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</si>
  <si>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</si>
  <si>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</si>
  <si>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</si>
  <si>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</si>
  <si>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</si>
  <si>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</si>
  <si>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</si>
  <si>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</si>
  <si>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</si>
  <si>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</si>
  <si>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</si>
  <si>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</si>
  <si>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</si>
  <si>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</si>
  <si>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</si>
  <si>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</si>
  <si>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</si>
  <si>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</si>
  <si>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</si>
  <si>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</si>
  <si>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</si>
  <si>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</si>
  <si>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</si>
  <si>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</si>
  <si>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</si>
  <si>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</si>
  <si>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</si>
  <si>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</si>
  <si>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</si>
  <si>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</si>
  <si>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</si>
  <si>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</si>
  <si>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</si>
  <si>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</si>
  <si>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</si>
  <si>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</si>
  <si>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</si>
  <si>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</si>
  <si>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</si>
  <si>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</si>
  <si>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</si>
  <si>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</si>
  <si>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</si>
  <si>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</si>
  <si>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</si>
  <si>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</si>
  <si>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</si>
  <si>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</si>
  <si>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</si>
  <si>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</si>
  <si>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</si>
  <si>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</si>
  <si>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</si>
  <si>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</si>
  <si>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</si>
  <si>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</si>
  <si>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</si>
  <si>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</si>
  <si>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</si>
  <si>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</si>
  <si>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</si>
  <si>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</si>
  <si>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</si>
  <si>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</si>
  <si>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</si>
  <si>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</si>
  <si>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</si>
  <si>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</si>
  <si>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</si>
  <si>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</si>
  <si>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</si>
  <si>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</si>
  <si>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</si>
  <si>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</si>
  <si>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</si>
  <si>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</si>
  <si>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</si>
  <si>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</si>
  <si>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</si>
  <si>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</si>
  <si>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</si>
  <si>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</si>
  <si>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</si>
  <si>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</si>
  <si>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</si>
  <si>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</si>
  <si>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</si>
  <si>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301</t>
  </si>
  <si>
    <t>临湘市卫生健康局</t>
  </si>
  <si>
    <t xml:space="preserve">  301006</t>
  </si>
  <si>
    <t xml:space="preserve">  临湘市血吸虫病防治专科医院</t>
  </si>
  <si>
    <t>部门公开表03</t>
  </si>
  <si>
    <t xml:space="preserve"> 金额单位：万元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</si>
  <si>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</si>
  <si>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</si>
  <si>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</si>
  <si>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</si>
  <si>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</si>
  <si>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</si>
  <si>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</si>
  <si>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</si>
  <si>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</si>
  <si>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</si>
  <si>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临湘市血吸虫病防治专科医院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</si>
  <si>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</si>
  <si>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</si>
  <si>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</si>
  <si>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</si>
  <si>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</si>
  <si>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</si>
  <si>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</si>
  <si>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</si>
  <si>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</si>
  <si>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</si>
  <si>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</si>
  <si>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</si>
  <si>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</si>
  <si>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</si>
  <si>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 xml:space="preserve">   卫生健康支出</t>
  </si>
  <si>
    <t xml:space="preserve">    公立医院</t>
  </si>
  <si>
    <t>其他公立医院支出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</si>
  <si>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</si>
  <si>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</si>
  <si>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</si>
  <si>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</si>
  <si>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</si>
  <si>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</si>
  <si>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</si>
  <si>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</si>
  <si>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</si>
  <si>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</si>
  <si>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</si>
  <si>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</si>
  <si>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单位：万元</t>
  </si>
  <si>
    <t>科目编码</t>
  </si>
  <si>
    <t>科目名称</t>
  </si>
  <si>
    <t>人员经费</t>
  </si>
  <si>
    <t>总计：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</si>
  <si>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</si>
  <si>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</si>
  <si>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</si>
  <si>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</si>
  <si>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</si>
  <si>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>210</t>
  </si>
  <si>
    <t>卫生健康支出</t>
  </si>
  <si>
    <t xml:space="preserve">  21002</t>
  </si>
  <si>
    <t xml:space="preserve">  公立医院</t>
  </si>
  <si>
    <t xml:space="preserve">   2100299</t>
  </si>
  <si>
    <t xml:space="preserve">   其他公立医院支出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</si>
  <si>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</si>
  <si>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</si>
  <si>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</si>
  <si>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</si>
  <si>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</si>
  <si>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</si>
  <si>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</si>
  <si>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</si>
  <si>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</si>
  <si>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工资福利支出</t>
  </si>
  <si>
    <t xml:space="preserve">  机关事业单位基本养老保险支出</t>
  </si>
  <si>
    <t xml:space="preserve">  其他社会保障缴费</t>
  </si>
  <si>
    <t xml:space="preserve">  绩效工资</t>
  </si>
  <si>
    <t xml:space="preserve">  其他工资福利支出</t>
  </si>
  <si>
    <t xml:space="preserve">  基本工资</t>
  </si>
  <si>
    <t xml:space="preserve">  职工基本医疗保险缴费</t>
  </si>
  <si>
    <t xml:space="preserve">  住房公积金</t>
  </si>
  <si>
    <t>对个人和家庭的补助</t>
  </si>
  <si>
    <t xml:space="preserve">  抚恤金</t>
  </si>
  <si>
    <t xml:space="preserve">  商品和服务支出</t>
  </si>
  <si>
    <t>办公费</t>
  </si>
  <si>
    <t>水费</t>
  </si>
  <si>
    <t>电费</t>
  </si>
  <si>
    <t>差旅费</t>
  </si>
  <si>
    <t>维修（护）费</t>
  </si>
  <si>
    <t>培训费</t>
  </si>
  <si>
    <t>公务接待费</t>
  </si>
  <si>
    <t>被装购置费</t>
  </si>
  <si>
    <t>劳务费</t>
  </si>
  <si>
    <t>工会经费</t>
  </si>
  <si>
    <t>福利费</t>
  </si>
  <si>
    <t>公务用车维护费</t>
  </si>
  <si>
    <t xml:space="preserve">  其他商品和服务支出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</si>
  <si>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</si>
  <si>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</si>
  <si>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</si>
  <si>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</si>
  <si>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</si>
  <si>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</si>
  <si>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</si>
  <si>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</si>
  <si>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</si>
  <si>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</si>
  <si>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</si>
  <si>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</si>
  <si>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本单位2022年度没有政府性基金预算安排，本表数据为空</t>
  </si>
  <si>
    <t>部门公开表09</t>
  </si>
  <si>
    <t>2022年部门整体支出绩效目标表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</si>
  <si>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</si>
  <si>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</si>
  <si>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</si>
  <si>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</si>
  <si>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</si>
  <si>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</si>
  <si>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</si>
  <si>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</si>
  <si>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</si>
  <si>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</si>
  <si>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</si>
  <si>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</si>
  <si>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为人民身体健康提供血吸虫病医疗、预防保健与医疗服务。负责宣传血吸虫病防治知识、作好血吸虫病查治预防、抢治和鉴定工作；负责开展一些常见病、多发病的诊治工作。</t>
  </si>
  <si>
    <t>为人民身体健康提供血吸虫病医疗、预防保健与医疗服务，负责宣传血吸虫病防治知识、做好血吸虫病查治预防、抢治和鉴定工作，负责开展一些常见病、多发病的诊治工作。切实做好新冠肺炎疫情防控工作，负责全市新冠肺炎定点救治医疗及医学隔离观察服务工作。</t>
  </si>
  <si>
    <t>血吸虫病救治工作：作为全市血吸虫病救治定点医院，我院积极开展了慢血和晚血病人的救治工作，保护了患者健康，落实了党和政府的关怀。医保工作：按照市医保政策要求，加强医保政策宣传，提高群众对政策的知晓度；加强住院指症审核及住院费用控制，确保基金安全；简化手续流程,实行“即付即补”，让惠民政策也便民。</t>
  </si>
  <si>
    <t>通过回访出院病人，病人满意率为98%；对于收集到的反馈意见和建议，均及时进行了改进和反馈。医院适时组织人力、物力，破常规开展下乡治疗工作，取得了令人满意的效果，医院通过设置责任制，促进了优质护理服务质量的提高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</si>
  <si>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</si>
  <si>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</si>
  <si>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</si>
  <si>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</si>
  <si>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</si>
  <si>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</si>
  <si>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</si>
  <si>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</si>
  <si>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</si>
  <si>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</si>
  <si>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其他医疗活动的商品和服务支出</t>
  </si>
  <si>
    <t>满足医疗业务活动的正常支出</t>
  </si>
  <si>
    <t>经济效益指标</t>
  </si>
  <si>
    <t>不适用</t>
  </si>
  <si>
    <t>定量</t>
  </si>
  <si>
    <t>社会效益指标</t>
  </si>
  <si>
    <t>提高医疗业务质量</t>
  </si>
  <si>
    <t>有所提高</t>
  </si>
  <si>
    <t>提高医疗业务活动</t>
  </si>
  <si>
    <t>生态效益指标</t>
  </si>
  <si>
    <t>科持续性影响</t>
  </si>
  <si>
    <t>服务对象满意度指标</t>
  </si>
  <si>
    <t>患者满意度</t>
  </si>
  <si>
    <t>≥95%</t>
  </si>
  <si>
    <t>绝大部分患者满意</t>
  </si>
  <si>
    <t>产出数量指标</t>
  </si>
  <si>
    <t>控制在预算范围之内</t>
  </si>
  <si>
    <t>2225449.8</t>
  </si>
  <si>
    <t>医疗业务活动</t>
  </si>
  <si>
    <t>产出质量指标</t>
  </si>
  <si>
    <t>满足业务正常发展</t>
  </si>
  <si>
    <t>100%</t>
  </si>
  <si>
    <t>产出成本指标</t>
  </si>
  <si>
    <t>产出时效指标</t>
  </si>
  <si>
    <t>年内完成各项工作任务</t>
  </si>
  <si>
    <t>2022/12/31</t>
  </si>
  <si>
    <t xml:space="preserve">  晚期血吸虫病患者救助</t>
  </si>
  <si>
    <t>晚期血吸虫病患者救助</t>
  </si>
  <si>
    <t>减轻晚期血吸虫病患者治疗救助费用</t>
  </si>
  <si>
    <t>定性</t>
  </si>
  <si>
    <t>无负面影响</t>
  </si>
  <si>
    <t>不适应</t>
  </si>
  <si>
    <t>年内完成工作任务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</si>
</sst>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51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Arial"/>
      <charset val="0"/>
    </font>
    <font>
      <sz val="9"/>
      <name val="宋体"/>
      <charset val="134"/>
    </font>
    <font>
      <b/>
      <sz val="18"/>
      <name val="SimSun"/>
      <charset val="134"/>
    </font>
    <font>
      <b/>
      <sz val="7"/>
      <name val="宋体"/>
      <charset val="134"/>
    </font>
    <font>
      <b/>
      <sz val="7"/>
      <name val="simsum"/>
      <charset val="134"/>
    </font>
    <font>
      <sz val="10"/>
      <name val="SimSun"/>
      <charset val="134"/>
    </font>
    <font>
      <b/>
      <sz val="10"/>
      <name val="宋体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</font>
    <font>
      <sz val="14"/>
      <color indexed="8"/>
      <name val="仿宋"/>
      <charset val="1"/>
    </font>
    <font>
      <b/>
      <sz val="17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sz val="12"/>
      <color indexed="8"/>
      <name val="宋体"/>
      <charset val="1"/>
      <scheme val="minor"/>
    </font>
    <font>
      <b/>
      <sz val="22"/>
      <name val="SimSun"/>
      <charset val="134"/>
    </font>
    <font>
      <sz val="12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6"/>
      <color indexed="8"/>
      <name val="仿宋_GB2312"/>
      <charset val="1"/>
    </font>
    <font>
      <sz val="16"/>
      <color rgb="FF000000"/>
      <name val="仿宋_GB2312"/>
      <charset val="1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6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horizontal="justify" vertical="center" indent="2"/>
    </xf>
    <xf numFmtId="0" fontId="15" fillId="0" borderId="0" xfId="0" applyFont="1" applyFill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I7" sqref="I7"/>
    </sheetView>
  </sheetViews>
  <sheetFormatPr defaultColWidth="10" defaultRowHeight="13.5" outlineLevelCol="3"/>
  <cols>
    <col min="1" max="1" width="5" style="46" customWidth="1"/>
    <col min="2" max="2" width="9.88333333333333" style="46" customWidth="1"/>
    <col min="3" max="3" width="45.1333333333333" style="46" customWidth="1"/>
    <col min="4" max="4" width="34.8833333333333" style="46" customWidth="1"/>
    <col min="5" max="5" width="9.75" style="46" customWidth="1"/>
    <col min="6" max="16384" width="10" style="46"/>
  </cols>
  <sheetData>
    <row r="1" s="46" customFormat="1" ht="35.45" customHeight="1" spans="1:4">
      <c r="A1" s="32"/>
      <c r="B1" s="35"/>
      <c r="D1" s="32"/>
    </row>
    <row r="2" s="46" customFormat="1" ht="39.2" customHeight="1" spans="2:4">
      <c r="B2" s="102" t="s">
        <v>0</v>
      </c>
      <c r="C2" s="102"/>
      <c r="D2" s="102"/>
    </row>
    <row r="3" s="46" customFormat="1" ht="29.45" customHeight="1" spans="1:4">
      <c r="A3" s="103"/>
      <c r="B3" s="104" t="s">
        <v>1</v>
      </c>
      <c r="C3" s="104" t="s">
        <v>2</v>
      </c>
      <c r="D3" s="104" t="s">
        <v>3</v>
      </c>
    </row>
    <row r="4" s="46" customFormat="1" ht="28.5" customHeight="1" spans="1:4">
      <c r="A4" s="105"/>
      <c r="B4" s="106">
        <v>1</v>
      </c>
      <c r="C4" s="107" t="s">
        <v>4</v>
      </c>
      <c r="D4" s="107"/>
    </row>
    <row r="5" s="46" customFormat="1" ht="28.5" customHeight="1" spans="1:4">
      <c r="A5" s="105"/>
      <c r="B5" s="106">
        <v>2</v>
      </c>
      <c r="C5" s="107" t="s">
        <v>5</v>
      </c>
      <c r="D5" s="107"/>
    </row>
    <row r="6" s="46" customFormat="1" ht="28.5" customHeight="1" spans="1:4">
      <c r="A6" s="105"/>
      <c r="B6" s="106">
        <v>3</v>
      </c>
      <c r="C6" s="107" t="s">
        <v>6</v>
      </c>
      <c r="D6" s="107"/>
    </row>
    <row r="7" s="46" customFormat="1" ht="28.5" customHeight="1" spans="1:4">
      <c r="A7" s="105"/>
      <c r="B7" s="106">
        <v>4</v>
      </c>
      <c r="C7" s="107" t="s">
        <v>7</v>
      </c>
      <c r="D7" s="107"/>
    </row>
    <row r="8" s="46" customFormat="1" ht="28.5" customHeight="1" spans="1:4">
      <c r="A8" s="105"/>
      <c r="B8" s="106">
        <v>5</v>
      </c>
      <c r="C8" s="107" t="s">
        <v>8</v>
      </c>
      <c r="D8" s="107"/>
    </row>
    <row r="9" s="46" customFormat="1" ht="28.5" customHeight="1" spans="1:4">
      <c r="A9" s="105"/>
      <c r="B9" s="106">
        <v>6</v>
      </c>
      <c r="C9" s="107" t="s">
        <v>9</v>
      </c>
      <c r="D9" s="107"/>
    </row>
    <row r="10" s="46" customFormat="1" ht="28.5" customHeight="1" spans="1:4">
      <c r="A10" s="105"/>
      <c r="B10" s="106">
        <v>7</v>
      </c>
      <c r="C10" s="107" t="s">
        <v>10</v>
      </c>
      <c r="D10" s="107"/>
    </row>
    <row r="11" s="46" customFormat="1" ht="28.5" customHeight="1" spans="1:4">
      <c r="A11" s="105"/>
      <c r="B11" s="106">
        <v>8</v>
      </c>
      <c r="C11" s="107" t="s">
        <v>11</v>
      </c>
      <c r="D11" s="107"/>
    </row>
    <row r="12" s="46" customFormat="1" ht="28.5" customHeight="1" spans="2:4">
      <c r="B12" s="106">
        <v>9</v>
      </c>
      <c r="C12" s="107" t="s">
        <v>12</v>
      </c>
      <c r="D12" s="107"/>
    </row>
    <row r="13" s="46" customFormat="1" ht="28.5" customHeight="1" spans="2:4">
      <c r="B13" s="106">
        <v>10</v>
      </c>
      <c r="C13" s="107" t="s">
        <v>13</v>
      </c>
      <c r="D13" s="107"/>
    </row>
  </sheetData>
  <mergeCells count="1">
    <mergeCell ref="B2:D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" sqref="A2:L2"/>
    </sheetView>
  </sheetViews>
  <sheetFormatPr defaultColWidth="10" defaultRowHeight="13.5"/>
  <cols>
    <col min="1" max="1" width="6.24166666666667" style="2" customWidth="1"/>
    <col min="2" max="2" width="9.125" style="2" customWidth="1"/>
    <col min="3" max="8" width="8.125" style="2" customWidth="1"/>
    <col min="9" max="9" width="27.375" style="2" customWidth="1"/>
    <col min="10" max="10" width="19.5" style="2" customWidth="1"/>
    <col min="11" max="11" width="32.125" style="2" customWidth="1"/>
    <col min="12" max="12" width="30.625" style="2" customWidth="1"/>
    <col min="13" max="18" width="8.125" style="2" customWidth="1"/>
    <col min="19" max="19" width="17" style="2" customWidth="1"/>
    <col min="20" max="20" width="9.76666666666667" style="2" customWidth="1"/>
    <col min="21" max="16384" width="10" style="2"/>
  </cols>
  <sheetData>
    <row r="1" spans="1:1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2" t="s">
        <v>241</v>
      </c>
    </row>
    <row r="2" ht="40" customHeight="1" spans="1:12">
      <c r="A2" s="16" t="s">
        <v>242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9" customHeight="1" spans="1:12">
      <c r="A3" s="17" t="s">
        <v>15</v>
      </c>
      <c r="B3" s="17"/>
      <c r="C3" s="17"/>
      <c r="D3" s="17"/>
      <c r="E3" s="17"/>
      <c r="F3" s="17"/>
      <c r="G3" s="17"/>
      <c r="H3" s="17"/>
      <c r="I3" s="24"/>
      <c r="J3" s="24"/>
      <c r="K3" s="24"/>
      <c r="L3" s="25" t="s">
        <v>16</v>
      </c>
    </row>
    <row r="4" ht="22" customHeight="1" spans="1:12">
      <c r="A4" s="18" t="s">
        <v>243</v>
      </c>
      <c r="B4" s="18" t="s">
        <v>244</v>
      </c>
      <c r="C4" s="19"/>
      <c r="D4" s="19"/>
      <c r="E4" s="19"/>
      <c r="F4" s="19"/>
      <c r="G4" s="19"/>
      <c r="H4" s="19"/>
      <c r="I4" s="20" t="s">
        <v>245</v>
      </c>
      <c r="J4" s="18" t="s">
        <v>246</v>
      </c>
      <c r="K4" s="18" t="s">
        <v>247</v>
      </c>
      <c r="L4" s="19"/>
    </row>
    <row r="5" ht="27" customHeight="1" spans="1:12">
      <c r="A5" s="19"/>
      <c r="B5" s="18" t="s">
        <v>248</v>
      </c>
      <c r="C5" s="18" t="s">
        <v>249</v>
      </c>
      <c r="D5" s="19"/>
      <c r="E5" s="19"/>
      <c r="F5" s="19"/>
      <c r="G5" s="18" t="s">
        <v>250</v>
      </c>
      <c r="H5" s="19"/>
      <c r="I5" s="26"/>
      <c r="J5" s="19"/>
      <c r="K5" s="18" t="s">
        <v>251</v>
      </c>
      <c r="L5" s="18" t="s">
        <v>252</v>
      </c>
    </row>
    <row r="6" ht="21" customHeight="1" spans="1:12">
      <c r="A6" s="19"/>
      <c r="B6" s="19"/>
      <c r="C6" s="20" t="s">
        <v>119</v>
      </c>
      <c r="D6" s="20" t="s">
        <v>253</v>
      </c>
      <c r="E6" s="20" t="s">
        <v>123</v>
      </c>
      <c r="F6" s="20" t="s">
        <v>254</v>
      </c>
      <c r="G6" s="20" t="s">
        <v>141</v>
      </c>
      <c r="H6" s="20" t="s">
        <v>142</v>
      </c>
      <c r="I6" s="26"/>
      <c r="J6" s="19"/>
      <c r="K6" s="19"/>
      <c r="L6" s="19"/>
    </row>
    <row r="7" ht="21" customHeight="1" spans="1:12">
      <c r="A7" s="21" t="s">
        <v>116</v>
      </c>
      <c r="B7" s="22">
        <v>952.56848</v>
      </c>
      <c r="C7" s="22">
        <v>352.568486</v>
      </c>
      <c r="D7" s="22">
        <v>0</v>
      </c>
      <c r="E7" s="22">
        <v>599.999994</v>
      </c>
      <c r="F7" s="22">
        <v>0</v>
      </c>
      <c r="G7" s="22">
        <v>726.02</v>
      </c>
      <c r="H7" s="22">
        <v>226.55</v>
      </c>
      <c r="I7" s="27"/>
      <c r="J7" s="27"/>
      <c r="K7" s="27"/>
      <c r="L7" s="27"/>
    </row>
    <row r="8" ht="132" spans="1:12">
      <c r="A8" s="23" t="s">
        <v>149</v>
      </c>
      <c r="B8" s="22">
        <v>952.56848</v>
      </c>
      <c r="C8" s="22">
        <v>352.568486</v>
      </c>
      <c r="D8" s="22">
        <v>0</v>
      </c>
      <c r="E8" s="22">
        <v>599.999994</v>
      </c>
      <c r="F8" s="22">
        <v>0</v>
      </c>
      <c r="G8" s="22">
        <v>726.02</v>
      </c>
      <c r="H8" s="22">
        <v>226.55</v>
      </c>
      <c r="I8" s="23" t="s">
        <v>255</v>
      </c>
      <c r="J8" s="28" t="s">
        <v>256</v>
      </c>
      <c r="K8" s="28" t="s">
        <v>257</v>
      </c>
      <c r="L8" s="29" t="s">
        <v>258</v>
      </c>
    </row>
    <row r="9" ht="18.75" spans="11:11">
      <c r="K9" s="30"/>
    </row>
    <row r="10" ht="18.75" spans="11:11">
      <c r="K10" s="31"/>
    </row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N23" sqref="N23"/>
    </sheetView>
  </sheetViews>
  <sheetFormatPr defaultColWidth="9" defaultRowHeight="13.5"/>
  <cols>
    <col min="1" max="5" width="9" style="2"/>
    <col min="6" max="6" width="14.125" style="2" customWidth="1"/>
    <col min="7" max="7" width="11.375" style="2" customWidth="1"/>
    <col min="8" max="8" width="16.25" style="2" customWidth="1"/>
    <col min="9" max="9" width="19.125" style="2" customWidth="1"/>
    <col min="10" max="10" width="18.25" style="2" customWidth="1"/>
    <col min="11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12" t="s">
        <v>259</v>
      </c>
    </row>
    <row r="2" ht="40" customHeight="1" spans="1:10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15</v>
      </c>
      <c r="B3" s="5"/>
      <c r="C3" s="5"/>
      <c r="D3" s="5"/>
      <c r="E3" s="5"/>
      <c r="F3" s="5"/>
      <c r="G3" s="5"/>
      <c r="H3" s="5"/>
      <c r="I3" s="5"/>
      <c r="J3" s="13" t="s">
        <v>16</v>
      </c>
    </row>
    <row r="4" spans="1:10">
      <c r="A4" s="6" t="s">
        <v>231</v>
      </c>
      <c r="B4" s="6" t="s">
        <v>260</v>
      </c>
      <c r="C4" s="6" t="s">
        <v>248</v>
      </c>
      <c r="D4" s="6" t="s">
        <v>261</v>
      </c>
      <c r="E4" s="6" t="s">
        <v>262</v>
      </c>
      <c r="F4" s="6"/>
      <c r="G4" s="6"/>
      <c r="H4" s="6"/>
      <c r="I4" s="6"/>
      <c r="J4" s="6"/>
    </row>
    <row r="5" spans="1:10">
      <c r="A5" s="6"/>
      <c r="B5" s="6"/>
      <c r="C5" s="6"/>
      <c r="D5" s="6"/>
      <c r="E5" s="6" t="s">
        <v>263</v>
      </c>
      <c r="F5" s="6" t="s">
        <v>264</v>
      </c>
      <c r="G5" s="6" t="s">
        <v>265</v>
      </c>
      <c r="H5" s="6" t="s">
        <v>266</v>
      </c>
      <c r="I5" s="6" t="s">
        <v>267</v>
      </c>
      <c r="J5" s="6" t="s">
        <v>268</v>
      </c>
    </row>
    <row r="6" s="1" customFormat="1" ht="24" customHeight="1" spans="1:10">
      <c r="A6" s="7" t="s">
        <v>149</v>
      </c>
      <c r="B6" s="8" t="s">
        <v>269</v>
      </c>
      <c r="C6" s="9">
        <v>222.54498</v>
      </c>
      <c r="D6" s="8" t="s">
        <v>270</v>
      </c>
      <c r="E6" s="10" t="s">
        <v>252</v>
      </c>
      <c r="F6" s="11" t="s">
        <v>271</v>
      </c>
      <c r="G6" s="11" t="s">
        <v>272</v>
      </c>
      <c r="H6" s="11" t="s">
        <v>272</v>
      </c>
      <c r="I6" s="11" t="s">
        <v>272</v>
      </c>
      <c r="J6" s="11" t="s">
        <v>273</v>
      </c>
    </row>
    <row r="7" s="1" customFormat="1" ht="24" customHeight="1" spans="1:10">
      <c r="A7" s="7"/>
      <c r="B7" s="8"/>
      <c r="C7" s="9"/>
      <c r="D7" s="8"/>
      <c r="E7" s="10"/>
      <c r="F7" s="11" t="s">
        <v>274</v>
      </c>
      <c r="G7" s="11" t="s">
        <v>275</v>
      </c>
      <c r="H7" s="11" t="s">
        <v>276</v>
      </c>
      <c r="I7" s="11" t="s">
        <v>277</v>
      </c>
      <c r="J7" s="11" t="s">
        <v>273</v>
      </c>
    </row>
    <row r="8" s="1" customFormat="1" ht="24" customHeight="1" spans="1:10">
      <c r="A8" s="7"/>
      <c r="B8" s="8"/>
      <c r="C8" s="9"/>
      <c r="D8" s="8"/>
      <c r="E8" s="10"/>
      <c r="F8" s="11" t="s">
        <v>278</v>
      </c>
      <c r="G8" s="11" t="s">
        <v>272</v>
      </c>
      <c r="H8" s="11" t="s">
        <v>272</v>
      </c>
      <c r="I8" s="11" t="s">
        <v>272</v>
      </c>
      <c r="J8" s="11" t="s">
        <v>273</v>
      </c>
    </row>
    <row r="9" s="1" customFormat="1" ht="24" customHeight="1" spans="1:10">
      <c r="A9" s="7"/>
      <c r="B9" s="8"/>
      <c r="C9" s="9"/>
      <c r="D9" s="8"/>
      <c r="E9" s="10"/>
      <c r="F9" s="11" t="s">
        <v>279</v>
      </c>
      <c r="G9" s="11" t="s">
        <v>272</v>
      </c>
      <c r="H9" s="11" t="s">
        <v>272</v>
      </c>
      <c r="I9" s="11" t="s">
        <v>272</v>
      </c>
      <c r="J9" s="11" t="s">
        <v>272</v>
      </c>
    </row>
    <row r="10" s="1" customFormat="1" ht="24" customHeight="1" spans="1:10">
      <c r="A10" s="7"/>
      <c r="B10" s="8"/>
      <c r="C10" s="9"/>
      <c r="D10" s="8"/>
      <c r="E10" s="10"/>
      <c r="F10" s="11" t="s">
        <v>280</v>
      </c>
      <c r="G10" s="11" t="s">
        <v>281</v>
      </c>
      <c r="H10" s="11" t="s">
        <v>282</v>
      </c>
      <c r="I10" s="11" t="s">
        <v>283</v>
      </c>
      <c r="J10" s="11" t="s">
        <v>273</v>
      </c>
    </row>
    <row r="11" s="1" customFormat="1" ht="24" customHeight="1" spans="1:10">
      <c r="A11" s="7"/>
      <c r="B11" s="8"/>
      <c r="C11" s="9"/>
      <c r="D11" s="8"/>
      <c r="E11" s="10" t="s">
        <v>251</v>
      </c>
      <c r="F11" s="11" t="s">
        <v>284</v>
      </c>
      <c r="G11" s="11" t="s">
        <v>285</v>
      </c>
      <c r="H11" s="11" t="s">
        <v>286</v>
      </c>
      <c r="I11" s="11" t="s">
        <v>287</v>
      </c>
      <c r="J11" s="11" t="s">
        <v>273</v>
      </c>
    </row>
    <row r="12" s="1" customFormat="1" ht="24" customHeight="1" spans="1:10">
      <c r="A12" s="7"/>
      <c r="B12" s="8"/>
      <c r="C12" s="9"/>
      <c r="D12" s="8"/>
      <c r="E12" s="10"/>
      <c r="F12" s="11" t="s">
        <v>288</v>
      </c>
      <c r="G12" s="11" t="s">
        <v>289</v>
      </c>
      <c r="H12" s="11" t="s">
        <v>290</v>
      </c>
      <c r="I12" s="11" t="s">
        <v>287</v>
      </c>
      <c r="J12" s="11" t="s">
        <v>273</v>
      </c>
    </row>
    <row r="13" s="1" customFormat="1" ht="24" customHeight="1" spans="1:10">
      <c r="A13" s="7"/>
      <c r="B13" s="8"/>
      <c r="C13" s="9"/>
      <c r="D13" s="8"/>
      <c r="E13" s="10"/>
      <c r="F13" s="11" t="s">
        <v>291</v>
      </c>
      <c r="G13" s="11" t="s">
        <v>285</v>
      </c>
      <c r="H13" s="11" t="s">
        <v>286</v>
      </c>
      <c r="I13" s="11" t="s">
        <v>287</v>
      </c>
      <c r="J13" s="11" t="s">
        <v>273</v>
      </c>
    </row>
    <row r="14" s="1" customFormat="1" ht="24" customHeight="1" spans="1:10">
      <c r="A14" s="7"/>
      <c r="B14" s="8"/>
      <c r="C14" s="9"/>
      <c r="D14" s="8"/>
      <c r="E14" s="10"/>
      <c r="F14" s="11" t="s">
        <v>292</v>
      </c>
      <c r="G14" s="11" t="s">
        <v>293</v>
      </c>
      <c r="H14" s="11" t="s">
        <v>294</v>
      </c>
      <c r="I14" s="11" t="s">
        <v>287</v>
      </c>
      <c r="J14" s="11" t="s">
        <v>273</v>
      </c>
    </row>
    <row r="15" s="1" customFormat="1" ht="24" customHeight="1" spans="1:10">
      <c r="A15" s="7"/>
      <c r="B15" s="8" t="s">
        <v>295</v>
      </c>
      <c r="C15" s="9">
        <v>4</v>
      </c>
      <c r="D15" s="8" t="s">
        <v>296</v>
      </c>
      <c r="E15" s="10" t="s">
        <v>252</v>
      </c>
      <c r="F15" s="11" t="s">
        <v>271</v>
      </c>
      <c r="G15" s="11" t="s">
        <v>297</v>
      </c>
      <c r="H15" s="11" t="s">
        <v>276</v>
      </c>
      <c r="I15" s="11" t="s">
        <v>296</v>
      </c>
      <c r="J15" s="11" t="s">
        <v>298</v>
      </c>
    </row>
    <row r="16" s="1" customFormat="1" ht="24" customHeight="1" spans="1:10">
      <c r="A16" s="7"/>
      <c r="B16" s="8"/>
      <c r="C16" s="9"/>
      <c r="D16" s="8"/>
      <c r="E16" s="10"/>
      <c r="F16" s="11" t="s">
        <v>274</v>
      </c>
      <c r="G16" s="11" t="s">
        <v>297</v>
      </c>
      <c r="H16" s="11" t="s">
        <v>276</v>
      </c>
      <c r="I16" s="11" t="s">
        <v>299</v>
      </c>
      <c r="J16" s="11" t="s">
        <v>298</v>
      </c>
    </row>
    <row r="17" s="1" customFormat="1" ht="24" customHeight="1" spans="1:10">
      <c r="A17" s="7"/>
      <c r="B17" s="8"/>
      <c r="C17" s="9"/>
      <c r="D17" s="8"/>
      <c r="E17" s="10"/>
      <c r="F17" s="11" t="s">
        <v>278</v>
      </c>
      <c r="G17" s="11" t="s">
        <v>297</v>
      </c>
      <c r="H17" s="11" t="s">
        <v>300</v>
      </c>
      <c r="I17" s="11" t="s">
        <v>296</v>
      </c>
      <c r="J17" s="11" t="s">
        <v>298</v>
      </c>
    </row>
    <row r="18" s="1" customFormat="1" ht="24" customHeight="1" spans="1:10">
      <c r="A18" s="7"/>
      <c r="B18" s="8"/>
      <c r="C18" s="9"/>
      <c r="D18" s="8"/>
      <c r="E18" s="10"/>
      <c r="F18" s="11" t="s">
        <v>279</v>
      </c>
      <c r="G18" s="11" t="s">
        <v>272</v>
      </c>
      <c r="H18" s="11" t="s">
        <v>272</v>
      </c>
      <c r="I18" s="11" t="s">
        <v>272</v>
      </c>
      <c r="J18" s="11" t="s">
        <v>272</v>
      </c>
    </row>
    <row r="19" s="1" customFormat="1" ht="24" customHeight="1" spans="1:10">
      <c r="A19" s="7"/>
      <c r="B19" s="8"/>
      <c r="C19" s="9"/>
      <c r="D19" s="8"/>
      <c r="E19" s="10"/>
      <c r="F19" s="11" t="s">
        <v>280</v>
      </c>
      <c r="G19" s="11" t="s">
        <v>281</v>
      </c>
      <c r="H19" s="11" t="s">
        <v>282</v>
      </c>
      <c r="I19" s="11" t="s">
        <v>283</v>
      </c>
      <c r="J19" s="11" t="s">
        <v>273</v>
      </c>
    </row>
    <row r="20" s="1" customFormat="1" ht="24" customHeight="1" spans="1:10">
      <c r="A20" s="7"/>
      <c r="B20" s="8"/>
      <c r="C20" s="9"/>
      <c r="D20" s="8"/>
      <c r="E20" s="10" t="s">
        <v>251</v>
      </c>
      <c r="F20" s="11" t="s">
        <v>284</v>
      </c>
      <c r="G20" s="11" t="s">
        <v>285</v>
      </c>
      <c r="H20" s="11">
        <v>40000</v>
      </c>
      <c r="I20" s="11" t="s">
        <v>287</v>
      </c>
      <c r="J20" s="11" t="s">
        <v>273</v>
      </c>
    </row>
    <row r="21" s="1" customFormat="1" ht="24" customHeight="1" spans="1:10">
      <c r="A21" s="7"/>
      <c r="B21" s="8"/>
      <c r="C21" s="9"/>
      <c r="D21" s="8"/>
      <c r="E21" s="10"/>
      <c r="F21" s="11" t="s">
        <v>288</v>
      </c>
      <c r="G21" s="11" t="s">
        <v>289</v>
      </c>
      <c r="H21" s="11" t="s">
        <v>290</v>
      </c>
      <c r="I21" s="11" t="s">
        <v>287</v>
      </c>
      <c r="J21" s="11" t="s">
        <v>273</v>
      </c>
    </row>
    <row r="22" s="1" customFormat="1" ht="24" customHeight="1" spans="1:10">
      <c r="A22" s="7"/>
      <c r="B22" s="8"/>
      <c r="C22" s="9"/>
      <c r="D22" s="8"/>
      <c r="E22" s="10"/>
      <c r="F22" s="11" t="s">
        <v>291</v>
      </c>
      <c r="G22" s="11" t="s">
        <v>285</v>
      </c>
      <c r="H22" s="11">
        <v>40000</v>
      </c>
      <c r="I22" s="11" t="s">
        <v>287</v>
      </c>
      <c r="J22" s="11" t="s">
        <v>273</v>
      </c>
    </row>
    <row r="23" s="1" customFormat="1" ht="24" customHeight="1" spans="1:10">
      <c r="A23" s="7"/>
      <c r="B23" s="8"/>
      <c r="C23" s="9"/>
      <c r="D23" s="8"/>
      <c r="E23" s="10"/>
      <c r="F23" s="11" t="s">
        <v>292</v>
      </c>
      <c r="G23" s="11" t="s">
        <v>301</v>
      </c>
      <c r="H23" s="11" t="s">
        <v>294</v>
      </c>
      <c r="I23" s="11" t="s">
        <v>287</v>
      </c>
      <c r="J23" s="11" t="s">
        <v>273</v>
      </c>
    </row>
  </sheetData>
  <mergeCells count="18">
    <mergeCell ref="A2:J2"/>
    <mergeCell ref="A3:I3"/>
    <mergeCell ref="E4:J4"/>
    <mergeCell ref="A4:A5"/>
    <mergeCell ref="A6:A23"/>
    <mergeCell ref="B4:B5"/>
    <mergeCell ref="B6:B14"/>
    <mergeCell ref="B15:B23"/>
    <mergeCell ref="C4:C5"/>
    <mergeCell ref="C6:C14"/>
    <mergeCell ref="C15:C23"/>
    <mergeCell ref="D4:D5"/>
    <mergeCell ref="D6:D14"/>
    <mergeCell ref="D15:D23"/>
    <mergeCell ref="E6:E10"/>
    <mergeCell ref="E11:E14"/>
    <mergeCell ref="E15:E19"/>
    <mergeCell ref="E20:E23"/>
  </mergeCells>
  <pageMargins left="0.75" right="0.75" top="1" bottom="1" header="0.5" footer="0.5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workbookViewId="0">
      <selection activeCell="J29" sqref="J29"/>
    </sheetView>
  </sheetViews>
  <sheetFormatPr defaultColWidth="10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2"/>
      <c r="H1" s="33" t="s">
        <v>14</v>
      </c>
    </row>
    <row r="2" ht="35" customHeight="1" spans="1:8">
      <c r="A2" s="98" t="s">
        <v>4</v>
      </c>
      <c r="B2" s="98"/>
      <c r="C2" s="98"/>
      <c r="D2" s="98"/>
      <c r="E2" s="98"/>
      <c r="F2" s="98"/>
      <c r="G2" s="98"/>
      <c r="H2" s="98"/>
    </row>
    <row r="3" ht="22" customHeight="1" spans="1:8">
      <c r="A3" s="5" t="s">
        <v>15</v>
      </c>
      <c r="B3" s="5"/>
      <c r="C3" s="5"/>
      <c r="D3" s="5"/>
      <c r="E3" s="5"/>
      <c r="F3" s="5"/>
      <c r="G3" s="36" t="s">
        <v>16</v>
      </c>
      <c r="H3" s="36"/>
    </row>
    <row r="4" ht="17.9" customHeight="1" spans="1:8">
      <c r="A4" s="37" t="s">
        <v>17</v>
      </c>
      <c r="B4" s="37"/>
      <c r="C4" s="37" t="s">
        <v>18</v>
      </c>
      <c r="D4" s="37"/>
      <c r="E4" s="37"/>
      <c r="F4" s="37"/>
      <c r="G4" s="37"/>
      <c r="H4" s="37"/>
    </row>
    <row r="5" ht="22.4" customHeight="1" spans="1:8">
      <c r="A5" s="37" t="s">
        <v>19</v>
      </c>
      <c r="B5" s="37" t="s">
        <v>20</v>
      </c>
      <c r="C5" s="37" t="s">
        <v>21</v>
      </c>
      <c r="D5" s="37" t="s">
        <v>20</v>
      </c>
      <c r="E5" s="37" t="s">
        <v>22</v>
      </c>
      <c r="F5" s="37" t="s">
        <v>20</v>
      </c>
      <c r="G5" s="37" t="s">
        <v>23</v>
      </c>
      <c r="H5" s="37" t="s">
        <v>20</v>
      </c>
    </row>
    <row r="6" ht="16.25" customHeight="1" spans="1:8">
      <c r="A6" s="38" t="s">
        <v>24</v>
      </c>
      <c r="B6" s="44">
        <v>352.568486</v>
      </c>
      <c r="C6" s="73" t="s">
        <v>25</v>
      </c>
      <c r="D6" s="45"/>
      <c r="E6" s="38" t="s">
        <v>26</v>
      </c>
      <c r="F6" s="40">
        <v>726.0235</v>
      </c>
      <c r="G6" s="73" t="s">
        <v>27</v>
      </c>
      <c r="H6" s="44">
        <v>646.5675</v>
      </c>
    </row>
    <row r="7" ht="16.25" customHeight="1" spans="1:8">
      <c r="A7" s="73" t="s">
        <v>28</v>
      </c>
      <c r="B7" s="44">
        <v>352.568486</v>
      </c>
      <c r="C7" s="73" t="s">
        <v>29</v>
      </c>
      <c r="D7" s="45"/>
      <c r="E7" s="73" t="s">
        <v>30</v>
      </c>
      <c r="F7" s="44">
        <v>646.5675</v>
      </c>
      <c r="G7" s="73" t="s">
        <v>31</v>
      </c>
      <c r="H7" s="44">
        <v>254.34498</v>
      </c>
    </row>
    <row r="8" ht="16.25" customHeight="1" spans="1:8">
      <c r="A8" s="38" t="s">
        <v>32</v>
      </c>
      <c r="B8" s="44"/>
      <c r="C8" s="73" t="s">
        <v>33</v>
      </c>
      <c r="D8" s="45"/>
      <c r="E8" s="73" t="s">
        <v>34</v>
      </c>
      <c r="F8" s="44">
        <v>78.7</v>
      </c>
      <c r="G8" s="73" t="s">
        <v>35</v>
      </c>
      <c r="H8" s="44"/>
    </row>
    <row r="9" ht="16.25" customHeight="1" spans="1:8">
      <c r="A9" s="73" t="s">
        <v>36</v>
      </c>
      <c r="B9" s="44"/>
      <c r="C9" s="73" t="s">
        <v>37</v>
      </c>
      <c r="D9" s="45"/>
      <c r="E9" s="73" t="s">
        <v>38</v>
      </c>
      <c r="F9" s="44">
        <v>0.756</v>
      </c>
      <c r="G9" s="73" t="s">
        <v>39</v>
      </c>
      <c r="H9" s="44"/>
    </row>
    <row r="10" ht="16.25" customHeight="1" spans="1:10">
      <c r="A10" s="73" t="s">
        <v>40</v>
      </c>
      <c r="B10" s="44"/>
      <c r="C10" s="73" t="s">
        <v>41</v>
      </c>
      <c r="D10" s="45"/>
      <c r="E10" s="38" t="s">
        <v>42</v>
      </c>
      <c r="F10" s="40">
        <v>226.54498</v>
      </c>
      <c r="G10" s="73" t="s">
        <v>43</v>
      </c>
      <c r="H10" s="44">
        <v>50.9</v>
      </c>
      <c r="J10" s="99"/>
    </row>
    <row r="11" ht="16.25" customHeight="1" spans="1:10">
      <c r="A11" s="73" t="s">
        <v>44</v>
      </c>
      <c r="B11" s="44"/>
      <c r="C11" s="73" t="s">
        <v>45</v>
      </c>
      <c r="D11" s="45"/>
      <c r="E11" s="73" t="s">
        <v>46</v>
      </c>
      <c r="F11" s="44"/>
      <c r="G11" s="73" t="s">
        <v>47</v>
      </c>
      <c r="H11" s="44"/>
      <c r="J11" s="99"/>
    </row>
    <row r="12" ht="16.25" customHeight="1" spans="1:10">
      <c r="A12" s="73" t="s">
        <v>48</v>
      </c>
      <c r="B12" s="44"/>
      <c r="C12" s="73" t="s">
        <v>49</v>
      </c>
      <c r="D12" s="45"/>
      <c r="E12" s="73" t="s">
        <v>50</v>
      </c>
      <c r="F12" s="44">
        <v>226.54498</v>
      </c>
      <c r="G12" s="73" t="s">
        <v>51</v>
      </c>
      <c r="H12" s="44"/>
      <c r="J12" s="99"/>
    </row>
    <row r="13" ht="16.25" customHeight="1" spans="1:10">
      <c r="A13" s="73" t="s">
        <v>52</v>
      </c>
      <c r="B13" s="44"/>
      <c r="C13" s="73" t="s">
        <v>53</v>
      </c>
      <c r="D13" s="45">
        <v>89.975712</v>
      </c>
      <c r="E13" s="73" t="s">
        <v>54</v>
      </c>
      <c r="F13" s="44"/>
      <c r="G13" s="73" t="s">
        <v>55</v>
      </c>
      <c r="H13" s="44"/>
      <c r="J13" s="100"/>
    </row>
    <row r="14" ht="16.25" customHeight="1" spans="1:10">
      <c r="A14" s="73" t="s">
        <v>56</v>
      </c>
      <c r="B14" s="44"/>
      <c r="C14" s="73" t="s">
        <v>57</v>
      </c>
      <c r="D14" s="45"/>
      <c r="E14" s="73" t="s">
        <v>58</v>
      </c>
      <c r="F14" s="44"/>
      <c r="G14" s="73" t="s">
        <v>59</v>
      </c>
      <c r="H14" s="44">
        <v>0.756</v>
      </c>
      <c r="J14" s="99"/>
    </row>
    <row r="15" ht="16.25" customHeight="1" spans="1:10">
      <c r="A15" s="73" t="s">
        <v>60</v>
      </c>
      <c r="B15" s="44"/>
      <c r="C15" s="73" t="s">
        <v>61</v>
      </c>
      <c r="D15" s="45">
        <v>808.708832</v>
      </c>
      <c r="E15" s="73" t="s">
        <v>62</v>
      </c>
      <c r="F15" s="44"/>
      <c r="G15" s="73" t="s">
        <v>63</v>
      </c>
      <c r="H15" s="44"/>
      <c r="J15" s="99"/>
    </row>
    <row r="16" ht="16.25" customHeight="1" spans="1:10">
      <c r="A16" s="73" t="s">
        <v>64</v>
      </c>
      <c r="B16" s="44"/>
      <c r="C16" s="73" t="s">
        <v>65</v>
      </c>
      <c r="D16" s="45"/>
      <c r="E16" s="73" t="s">
        <v>66</v>
      </c>
      <c r="F16" s="44"/>
      <c r="G16" s="73" t="s">
        <v>67</v>
      </c>
      <c r="H16" s="44"/>
      <c r="J16" s="99"/>
    </row>
    <row r="17" ht="16.25" customHeight="1" spans="1:10">
      <c r="A17" s="73" t="s">
        <v>68</v>
      </c>
      <c r="B17" s="44"/>
      <c r="C17" s="73" t="s">
        <v>69</v>
      </c>
      <c r="D17" s="45"/>
      <c r="E17" s="73" t="s">
        <v>70</v>
      </c>
      <c r="F17" s="44"/>
      <c r="G17" s="73" t="s">
        <v>71</v>
      </c>
      <c r="H17" s="44"/>
      <c r="J17" s="99"/>
    </row>
    <row r="18" ht="16.25" customHeight="1" spans="1:10">
      <c r="A18" s="73" t="s">
        <v>72</v>
      </c>
      <c r="B18" s="44"/>
      <c r="C18" s="73" t="s">
        <v>73</v>
      </c>
      <c r="D18" s="45"/>
      <c r="E18" s="73" t="s">
        <v>74</v>
      </c>
      <c r="F18" s="44"/>
      <c r="G18" s="73" t="s">
        <v>75</v>
      </c>
      <c r="H18" s="44"/>
      <c r="J18" s="99"/>
    </row>
    <row r="19" ht="16.25" customHeight="1" spans="1:10">
      <c r="A19" s="73" t="s">
        <v>76</v>
      </c>
      <c r="B19" s="44"/>
      <c r="C19" s="73" t="s">
        <v>77</v>
      </c>
      <c r="D19" s="45"/>
      <c r="E19" s="73" t="s">
        <v>78</v>
      </c>
      <c r="F19" s="44"/>
      <c r="G19" s="73" t="s">
        <v>79</v>
      </c>
      <c r="H19" s="44"/>
      <c r="J19" s="101"/>
    </row>
    <row r="20" ht="16.25" customHeight="1" spans="1:8">
      <c r="A20" s="38" t="s">
        <v>80</v>
      </c>
      <c r="B20" s="40"/>
      <c r="C20" s="73" t="s">
        <v>81</v>
      </c>
      <c r="D20" s="45"/>
      <c r="E20" s="73" t="s">
        <v>82</v>
      </c>
      <c r="F20" s="44"/>
      <c r="G20" s="73"/>
      <c r="H20" s="44"/>
    </row>
    <row r="21" ht="16.25" customHeight="1" spans="1:8">
      <c r="A21" s="38" t="s">
        <v>83</v>
      </c>
      <c r="B21" s="40"/>
      <c r="C21" s="73" t="s">
        <v>84</v>
      </c>
      <c r="D21" s="45"/>
      <c r="E21" s="38" t="s">
        <v>85</v>
      </c>
      <c r="F21" s="40"/>
      <c r="G21" s="73"/>
      <c r="H21" s="44"/>
    </row>
    <row r="22" ht="16.25" customHeight="1" spans="1:8">
      <c r="A22" s="38" t="s">
        <v>86</v>
      </c>
      <c r="B22" s="40"/>
      <c r="C22" s="73" t="s">
        <v>87</v>
      </c>
      <c r="D22" s="45"/>
      <c r="E22" s="73"/>
      <c r="F22" s="73"/>
      <c r="G22" s="73"/>
      <c r="H22" s="44"/>
    </row>
    <row r="23" ht="16.25" customHeight="1" spans="1:8">
      <c r="A23" s="38" t="s">
        <v>88</v>
      </c>
      <c r="B23" s="40">
        <v>599.999994</v>
      </c>
      <c r="C23" s="73" t="s">
        <v>89</v>
      </c>
      <c r="D23" s="45"/>
      <c r="E23" s="73"/>
      <c r="F23" s="73"/>
      <c r="G23" s="73"/>
      <c r="H23" s="44"/>
    </row>
    <row r="24" ht="16.25" customHeight="1" spans="1:8">
      <c r="A24" s="38" t="s">
        <v>90</v>
      </c>
      <c r="B24" s="40"/>
      <c r="C24" s="73" t="s">
        <v>91</v>
      </c>
      <c r="D24" s="45"/>
      <c r="E24" s="73"/>
      <c r="F24" s="73"/>
      <c r="G24" s="73"/>
      <c r="H24" s="44"/>
    </row>
    <row r="25" ht="16.25" customHeight="1" spans="1:8">
      <c r="A25" s="73" t="s">
        <v>92</v>
      </c>
      <c r="B25" s="44"/>
      <c r="C25" s="73" t="s">
        <v>93</v>
      </c>
      <c r="D25" s="45">
        <v>53.883936</v>
      </c>
      <c r="E25" s="73"/>
      <c r="F25" s="73"/>
      <c r="G25" s="73"/>
      <c r="H25" s="44"/>
    </row>
    <row r="26" ht="16.25" customHeight="1" spans="1:8">
      <c r="A26" s="73" t="s">
        <v>94</v>
      </c>
      <c r="B26" s="44"/>
      <c r="C26" s="73" t="s">
        <v>95</v>
      </c>
      <c r="D26" s="45"/>
      <c r="E26" s="73"/>
      <c r="F26" s="73"/>
      <c r="G26" s="73"/>
      <c r="H26" s="44"/>
    </row>
    <row r="27" ht="16.25" customHeight="1" spans="1:8">
      <c r="A27" s="73" t="s">
        <v>96</v>
      </c>
      <c r="B27" s="44"/>
      <c r="C27" s="73" t="s">
        <v>97</v>
      </c>
      <c r="D27" s="45"/>
      <c r="E27" s="73"/>
      <c r="F27" s="73"/>
      <c r="G27" s="73"/>
      <c r="H27" s="44"/>
    </row>
    <row r="28" ht="16.25" customHeight="1" spans="1:8">
      <c r="A28" s="38" t="s">
        <v>98</v>
      </c>
      <c r="B28" s="40"/>
      <c r="C28" s="73" t="s">
        <v>99</v>
      </c>
      <c r="D28" s="45"/>
      <c r="E28" s="73"/>
      <c r="F28" s="73"/>
      <c r="G28" s="73"/>
      <c r="H28" s="44"/>
    </row>
    <row r="29" ht="16.25" customHeight="1" spans="1:8">
      <c r="A29" s="38" t="s">
        <v>100</v>
      </c>
      <c r="B29" s="40"/>
      <c r="C29" s="73" t="s">
        <v>101</v>
      </c>
      <c r="D29" s="45"/>
      <c r="E29" s="73"/>
      <c r="F29" s="73"/>
      <c r="G29" s="73"/>
      <c r="H29" s="44"/>
    </row>
    <row r="30" ht="16.25" customHeight="1" spans="1:8">
      <c r="A30" s="38" t="s">
        <v>102</v>
      </c>
      <c r="B30" s="40"/>
      <c r="C30" s="73" t="s">
        <v>103</v>
      </c>
      <c r="D30" s="45"/>
      <c r="E30" s="73"/>
      <c r="F30" s="73"/>
      <c r="G30" s="73"/>
      <c r="H30" s="44"/>
    </row>
    <row r="31" ht="16.25" customHeight="1" spans="1:8">
      <c r="A31" s="38" t="s">
        <v>104</v>
      </c>
      <c r="B31" s="40"/>
      <c r="C31" s="73" t="s">
        <v>105</v>
      </c>
      <c r="D31" s="45"/>
      <c r="E31" s="73"/>
      <c r="F31" s="73"/>
      <c r="G31" s="73"/>
      <c r="H31" s="44"/>
    </row>
    <row r="32" ht="16.25" customHeight="1" spans="1:8">
      <c r="A32" s="38" t="s">
        <v>106</v>
      </c>
      <c r="B32" s="40"/>
      <c r="C32" s="73" t="s">
        <v>107</v>
      </c>
      <c r="D32" s="45"/>
      <c r="E32" s="73"/>
      <c r="F32" s="73"/>
      <c r="G32" s="73"/>
      <c r="H32" s="44"/>
    </row>
    <row r="33" ht="16.25" customHeight="1" spans="1:8">
      <c r="A33" s="73"/>
      <c r="B33" s="73"/>
      <c r="C33" s="73" t="s">
        <v>108</v>
      </c>
      <c r="D33" s="45"/>
      <c r="E33" s="73"/>
      <c r="F33" s="73"/>
      <c r="G33" s="73"/>
      <c r="H33" s="73"/>
    </row>
    <row r="34" ht="16.25" customHeight="1" spans="1:8">
      <c r="A34" s="73"/>
      <c r="B34" s="73"/>
      <c r="C34" s="73" t="s">
        <v>109</v>
      </c>
      <c r="D34" s="45"/>
      <c r="E34" s="73"/>
      <c r="F34" s="73"/>
      <c r="G34" s="73"/>
      <c r="H34" s="73"/>
    </row>
    <row r="35" ht="16.25" customHeight="1" spans="1:8">
      <c r="A35" s="73"/>
      <c r="B35" s="73"/>
      <c r="C35" s="73" t="s">
        <v>110</v>
      </c>
      <c r="D35" s="45"/>
      <c r="E35" s="73"/>
      <c r="F35" s="73"/>
      <c r="G35" s="73"/>
      <c r="H35" s="73"/>
    </row>
    <row r="36" ht="16.25" customHeight="1" spans="1:8">
      <c r="A36" s="73"/>
      <c r="B36" s="73"/>
      <c r="C36" s="73"/>
      <c r="D36" s="73"/>
      <c r="E36" s="73"/>
      <c r="F36" s="73"/>
      <c r="G36" s="73"/>
      <c r="H36" s="73"/>
    </row>
    <row r="37" ht="16.25" customHeight="1" spans="1:8">
      <c r="A37" s="38" t="s">
        <v>111</v>
      </c>
      <c r="B37" s="40">
        <v>952.56848</v>
      </c>
      <c r="C37" s="38" t="s">
        <v>112</v>
      </c>
      <c r="D37" s="40">
        <v>952.56848</v>
      </c>
      <c r="E37" s="38" t="s">
        <v>112</v>
      </c>
      <c r="F37" s="40">
        <v>952.56848</v>
      </c>
      <c r="G37" s="38" t="s">
        <v>112</v>
      </c>
      <c r="H37" s="40">
        <v>952.56848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A2" sqref="A2:S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19" width="7.69166666666667" customWidth="1"/>
    <col min="20" max="20" width="9.76666666666667" customWidth="1"/>
  </cols>
  <sheetData>
    <row r="1" ht="16.35" customHeight="1" spans="1:18">
      <c r="A1" s="32"/>
      <c r="Q1" s="33" t="s">
        <v>113</v>
      </c>
      <c r="R1" s="33"/>
    </row>
    <row r="2" ht="33.6" customHeight="1" spans="1:19">
      <c r="A2" s="92" t="s">
        <v>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ht="22.4" customHeight="1" spans="1:18">
      <c r="A3" s="93" t="s">
        <v>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5"/>
      <c r="M3" s="5"/>
      <c r="N3" s="5"/>
      <c r="O3" s="5"/>
      <c r="P3" s="5"/>
      <c r="Q3" s="36" t="s">
        <v>16</v>
      </c>
      <c r="R3" s="36"/>
    </row>
    <row r="4" ht="22.4" customHeight="1" spans="1:18">
      <c r="A4" s="94" t="s">
        <v>114</v>
      </c>
      <c r="B4" s="94" t="s">
        <v>115</v>
      </c>
      <c r="C4" s="94" t="s">
        <v>116</v>
      </c>
      <c r="D4" s="94" t="s">
        <v>117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ht="22.4" customHeight="1" spans="1:18">
      <c r="A5" s="94"/>
      <c r="B5" s="94"/>
      <c r="C5" s="94"/>
      <c r="D5" s="94" t="s">
        <v>118</v>
      </c>
      <c r="E5" s="94" t="s">
        <v>119</v>
      </c>
      <c r="F5" s="94" t="s">
        <v>120</v>
      </c>
      <c r="G5" s="94" t="s">
        <v>121</v>
      </c>
      <c r="H5" s="94" t="s">
        <v>122</v>
      </c>
      <c r="I5" s="94" t="s">
        <v>123</v>
      </c>
      <c r="J5" s="94" t="s">
        <v>124</v>
      </c>
      <c r="K5" s="94"/>
      <c r="L5" s="94"/>
      <c r="M5" s="94"/>
      <c r="N5" s="94" t="s">
        <v>125</v>
      </c>
      <c r="O5" s="94" t="s">
        <v>126</v>
      </c>
      <c r="P5" s="94" t="s">
        <v>127</v>
      </c>
      <c r="Q5" s="94" t="s">
        <v>128</v>
      </c>
      <c r="R5" s="94" t="s">
        <v>129</v>
      </c>
    </row>
    <row r="6" ht="22.4" customHeight="1" spans="1:18">
      <c r="A6" s="94"/>
      <c r="B6" s="94"/>
      <c r="C6" s="94"/>
      <c r="D6" s="94"/>
      <c r="E6" s="94"/>
      <c r="F6" s="94"/>
      <c r="G6" s="94"/>
      <c r="H6" s="94"/>
      <c r="I6" s="94"/>
      <c r="J6" s="94" t="s">
        <v>130</v>
      </c>
      <c r="K6" s="94" t="s">
        <v>131</v>
      </c>
      <c r="L6" s="94" t="s">
        <v>132</v>
      </c>
      <c r="M6" s="94" t="s">
        <v>122</v>
      </c>
      <c r="N6" s="94"/>
      <c r="O6" s="94"/>
      <c r="P6" s="94"/>
      <c r="Q6" s="94"/>
      <c r="R6" s="94"/>
    </row>
    <row r="7" ht="22.8" customHeight="1" spans="1:18">
      <c r="A7" s="95"/>
      <c r="B7" s="95" t="s">
        <v>116</v>
      </c>
      <c r="C7" s="96">
        <v>952.56848</v>
      </c>
      <c r="D7" s="96">
        <v>952.56848</v>
      </c>
      <c r="E7" s="96">
        <v>352.568486</v>
      </c>
      <c r="F7" s="96"/>
      <c r="G7" s="96"/>
      <c r="H7" s="96"/>
      <c r="I7" s="96">
        <v>599.999994</v>
      </c>
      <c r="J7" s="96"/>
      <c r="K7" s="96"/>
      <c r="L7" s="96"/>
      <c r="M7" s="96"/>
      <c r="N7" s="96"/>
      <c r="O7" s="96"/>
      <c r="P7" s="96"/>
      <c r="Q7" s="96"/>
      <c r="R7" s="96"/>
    </row>
    <row r="8" ht="22.8" customHeight="1" spans="1:18">
      <c r="A8" s="41" t="s">
        <v>133</v>
      </c>
      <c r="B8" s="41" t="s">
        <v>134</v>
      </c>
      <c r="C8" s="71">
        <v>952.56848</v>
      </c>
      <c r="D8" s="71">
        <v>952.56848</v>
      </c>
      <c r="E8" s="71">
        <v>352.568486</v>
      </c>
      <c r="F8" s="71"/>
      <c r="G8" s="71"/>
      <c r="H8" s="71"/>
      <c r="I8" s="71">
        <v>599.999994</v>
      </c>
      <c r="J8" s="71"/>
      <c r="K8" s="71"/>
      <c r="L8" s="71"/>
      <c r="M8" s="71"/>
      <c r="N8" s="71"/>
      <c r="O8" s="71"/>
      <c r="P8" s="71"/>
      <c r="Q8" s="71"/>
      <c r="R8" s="71"/>
    </row>
    <row r="9" ht="22.8" customHeight="1" spans="1:18">
      <c r="A9" s="97" t="s">
        <v>135</v>
      </c>
      <c r="B9" s="97" t="s">
        <v>136</v>
      </c>
      <c r="C9" s="45">
        <v>952.56848</v>
      </c>
      <c r="D9" s="45">
        <v>952.56848</v>
      </c>
      <c r="E9" s="44">
        <v>352.568486</v>
      </c>
      <c r="F9" s="44"/>
      <c r="G9" s="44"/>
      <c r="H9" s="44"/>
      <c r="I9" s="44">
        <v>599.999994</v>
      </c>
      <c r="J9" s="44"/>
      <c r="K9" s="44"/>
      <c r="L9" s="44"/>
      <c r="M9" s="44"/>
      <c r="N9" s="44"/>
      <c r="O9" s="44"/>
      <c r="P9" s="44"/>
      <c r="Q9" s="44"/>
      <c r="R9" s="44"/>
    </row>
    <row r="10" ht="16.35" customHeight="1"/>
    <row r="11" ht="16.35" customHeight="1" spans="7:7">
      <c r="G11" s="32"/>
    </row>
  </sheetData>
  <mergeCells count="20">
    <mergeCell ref="Q1:R1"/>
    <mergeCell ref="A2:S2"/>
    <mergeCell ref="A3:K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A2" sqref="A2:I2"/>
    </sheetView>
  </sheetViews>
  <sheetFormatPr defaultColWidth="10" defaultRowHeight="13.5"/>
  <cols>
    <col min="1" max="1" width="12.25" style="78" customWidth="1"/>
    <col min="2" max="2" width="31.5" style="78" customWidth="1"/>
    <col min="3" max="3" width="8.625" style="78" customWidth="1"/>
    <col min="4" max="4" width="11.9416666666667" style="78" customWidth="1"/>
    <col min="5" max="5" width="19" style="78" customWidth="1"/>
    <col min="6" max="6" width="12.35" style="78" customWidth="1"/>
    <col min="7" max="7" width="11.4" style="78" customWidth="1"/>
    <col min="8" max="8" width="13.975" style="78" customWidth="1"/>
    <col min="9" max="9" width="14.7916666666667" style="78" customWidth="1"/>
    <col min="10" max="11" width="17.5" style="78" customWidth="1"/>
    <col min="12" max="12" width="9.76666666666667" style="78" customWidth="1"/>
    <col min="13" max="16384" width="10" style="78"/>
  </cols>
  <sheetData>
    <row r="1" s="75" customFormat="1" spans="1:9">
      <c r="A1" s="79"/>
      <c r="B1" s="79"/>
      <c r="C1" s="79"/>
      <c r="D1" s="79"/>
      <c r="E1" s="79"/>
      <c r="F1" s="79"/>
      <c r="G1" s="79"/>
      <c r="H1" s="79"/>
      <c r="I1" s="79" t="s">
        <v>137</v>
      </c>
    </row>
    <row r="2" s="76" customFormat="1" ht="45" customHeight="1" spans="1:10">
      <c r="A2" s="80" t="s">
        <v>6</v>
      </c>
      <c r="B2" s="80"/>
      <c r="C2" s="80"/>
      <c r="D2" s="80"/>
      <c r="E2" s="80"/>
      <c r="F2" s="80"/>
      <c r="G2" s="80"/>
      <c r="H2" s="80"/>
      <c r="I2" s="90"/>
      <c r="J2" s="91"/>
    </row>
    <row r="3" s="76" customFormat="1" ht="23" customHeight="1" spans="1:9">
      <c r="A3" s="81" t="s">
        <v>15</v>
      </c>
      <c r="B3" s="81"/>
      <c r="C3" s="81"/>
      <c r="D3" s="81"/>
      <c r="E3" s="81"/>
      <c r="F3" s="81"/>
      <c r="G3" s="81"/>
      <c r="H3" s="81"/>
      <c r="I3" s="82" t="s">
        <v>138</v>
      </c>
    </row>
    <row r="4" s="76" customFormat="1" ht="23" customHeight="1" spans="1:9">
      <c r="A4" s="82" t="s">
        <v>139</v>
      </c>
      <c r="B4" s="82"/>
      <c r="C4" s="82" t="s">
        <v>140</v>
      </c>
      <c r="D4" s="82" t="s">
        <v>141</v>
      </c>
      <c r="E4" s="82"/>
      <c r="F4" s="82"/>
      <c r="G4" s="82" t="s">
        <v>142</v>
      </c>
      <c r="H4" s="82"/>
      <c r="I4" s="82"/>
    </row>
    <row r="5" s="76" customFormat="1" ht="23" customHeight="1" spans="1:9">
      <c r="A5" s="82" t="s">
        <v>143</v>
      </c>
      <c r="B5" s="82" t="s">
        <v>2</v>
      </c>
      <c r="C5" s="82"/>
      <c r="D5" s="82" t="s">
        <v>116</v>
      </c>
      <c r="E5" s="82" t="s">
        <v>144</v>
      </c>
      <c r="F5" s="82" t="s">
        <v>145</v>
      </c>
      <c r="G5" s="82" t="s">
        <v>116</v>
      </c>
      <c r="H5" s="82" t="s">
        <v>146</v>
      </c>
      <c r="I5" s="82" t="s">
        <v>147</v>
      </c>
    </row>
    <row r="6" s="76" customFormat="1" ht="23" customHeight="1" spans="1:9">
      <c r="A6" s="82" t="s">
        <v>148</v>
      </c>
      <c r="B6" s="82"/>
      <c r="C6" s="83">
        <f>D6+G6</f>
        <v>952.57</v>
      </c>
      <c r="D6" s="83">
        <f>E6+F6</f>
        <v>726.03</v>
      </c>
      <c r="E6" s="83">
        <f>E17+E12+E8</f>
        <v>647.33</v>
      </c>
      <c r="F6" s="83">
        <f>F17+F12+F8</f>
        <v>78.7</v>
      </c>
      <c r="G6" s="83">
        <f>G17+G12+G8</f>
        <v>226.54</v>
      </c>
      <c r="H6" s="83">
        <f>H17+H12+H8</f>
        <v>226.54</v>
      </c>
      <c r="I6" s="83"/>
    </row>
    <row r="7" s="76" customFormat="1" ht="23" customHeight="1" spans="1:9">
      <c r="A7" s="82">
        <v>301006</v>
      </c>
      <c r="B7" s="82" t="s">
        <v>149</v>
      </c>
      <c r="C7" s="83">
        <f t="shared" ref="C7:C17" si="0">D7+G7</f>
        <v>647.33</v>
      </c>
      <c r="D7" s="83">
        <f t="shared" ref="D7:D17" si="1">E7+F7</f>
        <v>647.33</v>
      </c>
      <c r="E7" s="83">
        <f>E8+E12+E17</f>
        <v>647.33</v>
      </c>
      <c r="F7" s="83"/>
      <c r="G7" s="83"/>
      <c r="H7" s="83"/>
      <c r="I7" s="83"/>
    </row>
    <row r="8" s="76" customFormat="1" ht="23" customHeight="1" spans="1:9">
      <c r="A8" s="84" t="s">
        <v>150</v>
      </c>
      <c r="B8" s="84" t="s">
        <v>151</v>
      </c>
      <c r="C8" s="83">
        <f t="shared" si="0"/>
        <v>89.98</v>
      </c>
      <c r="D8" s="83">
        <f t="shared" si="1"/>
        <v>89.98</v>
      </c>
      <c r="E8" s="83">
        <f>E9</f>
        <v>89.98</v>
      </c>
      <c r="F8" s="83"/>
      <c r="G8" s="83"/>
      <c r="H8" s="83"/>
      <c r="I8" s="83"/>
    </row>
    <row r="9" s="76" customFormat="1" ht="23" customHeight="1" spans="1:9">
      <c r="A9" s="84" t="s">
        <v>152</v>
      </c>
      <c r="B9" s="84" t="s">
        <v>153</v>
      </c>
      <c r="C9" s="83">
        <f t="shared" si="0"/>
        <v>89.98</v>
      </c>
      <c r="D9" s="83">
        <f t="shared" si="1"/>
        <v>89.98</v>
      </c>
      <c r="E9" s="83">
        <f>E11+E10</f>
        <v>89.98</v>
      </c>
      <c r="F9" s="83"/>
      <c r="G9" s="83"/>
      <c r="H9" s="83"/>
      <c r="I9" s="83"/>
    </row>
    <row r="10" s="76" customFormat="1" ht="23" customHeight="1" spans="1:9">
      <c r="A10" s="84" t="s">
        <v>154</v>
      </c>
      <c r="B10" s="84" t="s">
        <v>155</v>
      </c>
      <c r="C10" s="83">
        <f t="shared" si="0"/>
        <v>71.85</v>
      </c>
      <c r="D10" s="83">
        <f t="shared" si="1"/>
        <v>71.85</v>
      </c>
      <c r="E10" s="85">
        <v>71.85</v>
      </c>
      <c r="F10" s="85"/>
      <c r="G10" s="85"/>
      <c r="H10" s="85"/>
      <c r="I10" s="85"/>
    </row>
    <row r="11" s="76" customFormat="1" ht="23" customHeight="1" spans="1:9">
      <c r="A11" s="84" t="s">
        <v>156</v>
      </c>
      <c r="B11" s="84" t="s">
        <v>157</v>
      </c>
      <c r="C11" s="83">
        <f t="shared" si="0"/>
        <v>18.13</v>
      </c>
      <c r="D11" s="83">
        <f t="shared" si="1"/>
        <v>18.13</v>
      </c>
      <c r="E11" s="85">
        <v>18.13</v>
      </c>
      <c r="F11" s="85"/>
      <c r="G11" s="85"/>
      <c r="H11" s="85"/>
      <c r="I11" s="85"/>
    </row>
    <row r="12" s="76" customFormat="1" ht="23" customHeight="1" spans="1:9">
      <c r="A12" s="84" t="s">
        <v>158</v>
      </c>
      <c r="B12" s="84" t="s">
        <v>159</v>
      </c>
      <c r="C12" s="83">
        <f t="shared" si="0"/>
        <v>53.88</v>
      </c>
      <c r="D12" s="83">
        <f t="shared" si="1"/>
        <v>53.88</v>
      </c>
      <c r="E12" s="83">
        <v>53.88</v>
      </c>
      <c r="F12" s="83"/>
      <c r="G12" s="83"/>
      <c r="H12" s="83"/>
      <c r="I12" s="83"/>
    </row>
    <row r="13" s="76" customFormat="1" ht="23" customHeight="1" spans="1:9">
      <c r="A13" s="84" t="s">
        <v>160</v>
      </c>
      <c r="B13" s="84" t="s">
        <v>161</v>
      </c>
      <c r="C13" s="83">
        <f t="shared" si="0"/>
        <v>53.88</v>
      </c>
      <c r="D13" s="83">
        <f t="shared" si="1"/>
        <v>53.88</v>
      </c>
      <c r="E13" s="83">
        <v>53.88</v>
      </c>
      <c r="F13" s="83"/>
      <c r="G13" s="83"/>
      <c r="H13" s="83"/>
      <c r="I13" s="83"/>
    </row>
    <row r="14" s="76" customFormat="1" ht="23" customHeight="1" spans="1:9">
      <c r="A14" s="84" t="s">
        <v>162</v>
      </c>
      <c r="B14" s="84" t="s">
        <v>163</v>
      </c>
      <c r="C14" s="83">
        <f t="shared" si="0"/>
        <v>53.88</v>
      </c>
      <c r="D14" s="83">
        <f t="shared" si="1"/>
        <v>53.88</v>
      </c>
      <c r="E14" s="85">
        <v>53.88</v>
      </c>
      <c r="F14" s="85"/>
      <c r="G14" s="85"/>
      <c r="H14" s="85"/>
      <c r="I14" s="85"/>
    </row>
    <row r="15" s="77" customFormat="1" ht="31" customHeight="1" spans="1:9">
      <c r="A15" s="86">
        <v>210</v>
      </c>
      <c r="B15" s="87" t="s">
        <v>164</v>
      </c>
      <c r="C15" s="88">
        <f t="shared" si="0"/>
        <v>808.71</v>
      </c>
      <c r="D15" s="88">
        <f t="shared" si="1"/>
        <v>582.17</v>
      </c>
      <c r="E15" s="86">
        <f>E16</f>
        <v>503.47</v>
      </c>
      <c r="F15" s="86">
        <f>F16</f>
        <v>78.7</v>
      </c>
      <c r="G15" s="86">
        <f>G16</f>
        <v>226.54</v>
      </c>
      <c r="H15" s="86">
        <f>H16</f>
        <v>226.54</v>
      </c>
      <c r="I15" s="86"/>
    </row>
    <row r="16" s="77" customFormat="1" ht="31" customHeight="1" spans="1:9">
      <c r="A16" s="86">
        <v>21002</v>
      </c>
      <c r="B16" s="87" t="s">
        <v>165</v>
      </c>
      <c r="C16" s="88">
        <f t="shared" si="0"/>
        <v>808.71</v>
      </c>
      <c r="D16" s="88">
        <f t="shared" si="1"/>
        <v>582.17</v>
      </c>
      <c r="E16" s="86">
        <f>E17</f>
        <v>503.47</v>
      </c>
      <c r="F16" s="86">
        <f>F17</f>
        <v>78.7</v>
      </c>
      <c r="G16" s="86">
        <f>G17</f>
        <v>226.54</v>
      </c>
      <c r="H16" s="86">
        <f>H17</f>
        <v>226.54</v>
      </c>
      <c r="I16" s="86"/>
    </row>
    <row r="17" s="77" customFormat="1" ht="31" customHeight="1" spans="1:9">
      <c r="A17" s="86">
        <v>2100299</v>
      </c>
      <c r="B17" s="86" t="s">
        <v>166</v>
      </c>
      <c r="C17" s="88">
        <f t="shared" si="0"/>
        <v>808.71</v>
      </c>
      <c r="D17" s="88">
        <f t="shared" si="1"/>
        <v>582.17</v>
      </c>
      <c r="E17" s="86">
        <v>503.47</v>
      </c>
      <c r="F17" s="86">
        <v>78.7</v>
      </c>
      <c r="G17" s="86">
        <f>H17</f>
        <v>226.54</v>
      </c>
      <c r="H17" s="86">
        <v>226.54</v>
      </c>
      <c r="I17" s="86"/>
    </row>
    <row r="25" spans="4:4">
      <c r="D25" s="89"/>
    </row>
  </sheetData>
  <mergeCells count="7">
    <mergeCell ref="A2:I2"/>
    <mergeCell ref="A3:H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13" workbookViewId="0">
      <selection activeCell="I9" sqref="I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2"/>
      <c r="D1" s="33" t="s">
        <v>167</v>
      </c>
    </row>
    <row r="2" ht="31.9" customHeight="1" spans="1:4">
      <c r="A2" s="34" t="s">
        <v>7</v>
      </c>
      <c r="B2" s="34"/>
      <c r="C2" s="34"/>
      <c r="D2" s="34"/>
    </row>
    <row r="3" ht="18.95" customHeight="1" spans="1:5">
      <c r="A3" s="5" t="s">
        <v>15</v>
      </c>
      <c r="B3" s="5"/>
      <c r="C3" s="5"/>
      <c r="D3" s="13" t="s">
        <v>16</v>
      </c>
      <c r="E3" s="32"/>
    </row>
    <row r="4" ht="20.2" customHeight="1" spans="1:5">
      <c r="A4" s="69" t="s">
        <v>17</v>
      </c>
      <c r="B4" s="69"/>
      <c r="C4" s="69" t="s">
        <v>18</v>
      </c>
      <c r="D4" s="69"/>
      <c r="E4" s="70"/>
    </row>
    <row r="5" ht="20.2" customHeight="1" spans="1:5">
      <c r="A5" s="37" t="s">
        <v>19</v>
      </c>
      <c r="B5" s="37" t="s">
        <v>20</v>
      </c>
      <c r="C5" s="37" t="s">
        <v>19</v>
      </c>
      <c r="D5" s="37" t="s">
        <v>20</v>
      </c>
      <c r="E5" s="70"/>
    </row>
    <row r="6" ht="20.2" customHeight="1" spans="1:5">
      <c r="A6" s="38" t="s">
        <v>168</v>
      </c>
      <c r="B6" s="40">
        <v>352.568486</v>
      </c>
      <c r="C6" s="38" t="s">
        <v>169</v>
      </c>
      <c r="D6" s="71">
        <v>352.568486</v>
      </c>
      <c r="E6" s="72"/>
    </row>
    <row r="7" ht="20.2" customHeight="1" spans="1:5">
      <c r="A7" s="73" t="s">
        <v>170</v>
      </c>
      <c r="B7" s="44">
        <v>352.568486</v>
      </c>
      <c r="C7" s="73" t="s">
        <v>25</v>
      </c>
      <c r="D7" s="45"/>
      <c r="E7" s="72"/>
    </row>
    <row r="8" ht="20.2" customHeight="1" spans="1:5">
      <c r="A8" s="73" t="s">
        <v>171</v>
      </c>
      <c r="B8" s="44">
        <v>352.568486</v>
      </c>
      <c r="C8" s="73" t="s">
        <v>29</v>
      </c>
      <c r="D8" s="45"/>
      <c r="E8" s="72"/>
    </row>
    <row r="9" ht="31.05" customHeight="1" spans="1:5">
      <c r="A9" s="73" t="s">
        <v>32</v>
      </c>
      <c r="B9" s="44"/>
      <c r="C9" s="73" t="s">
        <v>33</v>
      </c>
      <c r="D9" s="45"/>
      <c r="E9" s="72"/>
    </row>
    <row r="10" ht="20.2" customHeight="1" spans="1:5">
      <c r="A10" s="73" t="s">
        <v>172</v>
      </c>
      <c r="B10" s="44"/>
      <c r="C10" s="73" t="s">
        <v>37</v>
      </c>
      <c r="D10" s="45"/>
      <c r="E10" s="72"/>
    </row>
    <row r="11" ht="20.2" customHeight="1" spans="1:5">
      <c r="A11" s="73" t="s">
        <v>173</v>
      </c>
      <c r="B11" s="44"/>
      <c r="C11" s="73" t="s">
        <v>41</v>
      </c>
      <c r="D11" s="45"/>
      <c r="E11" s="72"/>
    </row>
    <row r="12" ht="20.2" customHeight="1" spans="1:5">
      <c r="A12" s="73" t="s">
        <v>174</v>
      </c>
      <c r="B12" s="44"/>
      <c r="C12" s="73" t="s">
        <v>45</v>
      </c>
      <c r="D12" s="45"/>
      <c r="E12" s="72"/>
    </row>
    <row r="13" ht="20.2" customHeight="1" spans="1:5">
      <c r="A13" s="38" t="s">
        <v>175</v>
      </c>
      <c r="B13" s="40"/>
      <c r="C13" s="73" t="s">
        <v>49</v>
      </c>
      <c r="D13" s="45"/>
      <c r="E13" s="72"/>
    </row>
    <row r="14" ht="20.2" customHeight="1" spans="1:5">
      <c r="A14" s="73" t="s">
        <v>170</v>
      </c>
      <c r="B14" s="44"/>
      <c r="C14" s="73" t="s">
        <v>53</v>
      </c>
      <c r="D14" s="45">
        <v>35.58432</v>
      </c>
      <c r="E14" s="72"/>
    </row>
    <row r="15" ht="20.2" customHeight="1" spans="1:5">
      <c r="A15" s="73" t="s">
        <v>172</v>
      </c>
      <c r="B15" s="44"/>
      <c r="C15" s="73" t="s">
        <v>57</v>
      </c>
      <c r="D15" s="45"/>
      <c r="E15" s="72"/>
    </row>
    <row r="16" ht="20.2" customHeight="1" spans="1:5">
      <c r="A16" s="73" t="s">
        <v>173</v>
      </c>
      <c r="B16" s="44"/>
      <c r="C16" s="73" t="s">
        <v>61</v>
      </c>
      <c r="D16" s="45">
        <v>290.295926</v>
      </c>
      <c r="E16" s="72"/>
    </row>
    <row r="17" ht="20.2" customHeight="1" spans="1:5">
      <c r="A17" s="73" t="s">
        <v>174</v>
      </c>
      <c r="B17" s="44"/>
      <c r="C17" s="73" t="s">
        <v>65</v>
      </c>
      <c r="D17" s="45"/>
      <c r="E17" s="72"/>
    </row>
    <row r="18" ht="20.2" customHeight="1" spans="1:5">
      <c r="A18" s="73"/>
      <c r="B18" s="44"/>
      <c r="C18" s="73" t="s">
        <v>69</v>
      </c>
      <c r="D18" s="45"/>
      <c r="E18" s="72"/>
    </row>
    <row r="19" ht="20.2" customHeight="1" spans="1:5">
      <c r="A19" s="73"/>
      <c r="B19" s="73"/>
      <c r="C19" s="73" t="s">
        <v>73</v>
      </c>
      <c r="D19" s="45"/>
      <c r="E19" s="72"/>
    </row>
    <row r="20" ht="20.2" customHeight="1" spans="1:5">
      <c r="A20" s="73"/>
      <c r="B20" s="73"/>
      <c r="C20" s="73" t="s">
        <v>77</v>
      </c>
      <c r="D20" s="45"/>
      <c r="E20" s="72"/>
    </row>
    <row r="21" ht="20.2" customHeight="1" spans="1:5">
      <c r="A21" s="73"/>
      <c r="B21" s="73"/>
      <c r="C21" s="73" t="s">
        <v>81</v>
      </c>
      <c r="D21" s="45"/>
      <c r="E21" s="72"/>
    </row>
    <row r="22" ht="20.2" customHeight="1" spans="1:5">
      <c r="A22" s="73"/>
      <c r="B22" s="73"/>
      <c r="C22" s="73" t="s">
        <v>84</v>
      </c>
      <c r="D22" s="45"/>
      <c r="E22" s="72"/>
    </row>
    <row r="23" ht="20.2" customHeight="1" spans="1:5">
      <c r="A23" s="73"/>
      <c r="B23" s="73"/>
      <c r="C23" s="73" t="s">
        <v>87</v>
      </c>
      <c r="D23" s="45"/>
      <c r="E23" s="72"/>
    </row>
    <row r="24" ht="20.2" customHeight="1" spans="1:5">
      <c r="A24" s="73"/>
      <c r="B24" s="73"/>
      <c r="C24" s="73" t="s">
        <v>89</v>
      </c>
      <c r="D24" s="45"/>
      <c r="E24" s="72"/>
    </row>
    <row r="25" ht="20.2" customHeight="1" spans="1:5">
      <c r="A25" s="73"/>
      <c r="B25" s="73"/>
      <c r="C25" s="73" t="s">
        <v>91</v>
      </c>
      <c r="D25" s="45"/>
      <c r="E25" s="72"/>
    </row>
    <row r="26" ht="20.2" customHeight="1" spans="1:5">
      <c r="A26" s="73"/>
      <c r="B26" s="73"/>
      <c r="C26" s="73" t="s">
        <v>93</v>
      </c>
      <c r="D26" s="45">
        <v>26.68824</v>
      </c>
      <c r="E26" s="72"/>
    </row>
    <row r="27" ht="20.2" customHeight="1" spans="1:5">
      <c r="A27" s="73"/>
      <c r="B27" s="73"/>
      <c r="C27" s="73" t="s">
        <v>95</v>
      </c>
      <c r="D27" s="45"/>
      <c r="E27" s="72"/>
    </row>
    <row r="28" ht="20.2" customHeight="1" spans="1:5">
      <c r="A28" s="73"/>
      <c r="B28" s="73"/>
      <c r="C28" s="73" t="s">
        <v>97</v>
      </c>
      <c r="D28" s="45"/>
      <c r="E28" s="72"/>
    </row>
    <row r="29" ht="20.2" customHeight="1" spans="1:5">
      <c r="A29" s="73"/>
      <c r="B29" s="73"/>
      <c r="C29" s="73" t="s">
        <v>99</v>
      </c>
      <c r="D29" s="45"/>
      <c r="E29" s="72"/>
    </row>
    <row r="30" ht="20.2" customHeight="1" spans="1:5">
      <c r="A30" s="73"/>
      <c r="B30" s="73"/>
      <c r="C30" s="73" t="s">
        <v>101</v>
      </c>
      <c r="D30" s="45"/>
      <c r="E30" s="72"/>
    </row>
    <row r="31" ht="20.2" customHeight="1" spans="1:5">
      <c r="A31" s="73"/>
      <c r="B31" s="73"/>
      <c r="C31" s="73" t="s">
        <v>103</v>
      </c>
      <c r="D31" s="45"/>
      <c r="E31" s="72"/>
    </row>
    <row r="32" ht="20.2" customHeight="1" spans="1:5">
      <c r="A32" s="73"/>
      <c r="B32" s="73"/>
      <c r="C32" s="73" t="s">
        <v>105</v>
      </c>
      <c r="D32" s="45"/>
      <c r="E32" s="72"/>
    </row>
    <row r="33" ht="20.2" customHeight="1" spans="1:5">
      <c r="A33" s="73"/>
      <c r="B33" s="73"/>
      <c r="C33" s="73" t="s">
        <v>107</v>
      </c>
      <c r="D33" s="45"/>
      <c r="E33" s="72"/>
    </row>
    <row r="34" ht="20.2" customHeight="1" spans="1:5">
      <c r="A34" s="73"/>
      <c r="B34" s="73"/>
      <c r="C34" s="73" t="s">
        <v>108</v>
      </c>
      <c r="D34" s="45"/>
      <c r="E34" s="72"/>
    </row>
    <row r="35" ht="20.2" customHeight="1" spans="1:5">
      <c r="A35" s="73"/>
      <c r="B35" s="73"/>
      <c r="C35" s="73" t="s">
        <v>109</v>
      </c>
      <c r="D35" s="45"/>
      <c r="E35" s="72"/>
    </row>
    <row r="36" ht="20.2" customHeight="1" spans="1:5">
      <c r="A36" s="73"/>
      <c r="B36" s="73"/>
      <c r="C36" s="73" t="s">
        <v>110</v>
      </c>
      <c r="D36" s="45"/>
      <c r="E36" s="72"/>
    </row>
    <row r="37" ht="20.2" customHeight="1" spans="1:5">
      <c r="A37" s="73"/>
      <c r="B37" s="73"/>
      <c r="C37" s="73"/>
      <c r="D37" s="73"/>
      <c r="E37" s="72"/>
    </row>
    <row r="38" ht="20.2" customHeight="1" spans="1:5">
      <c r="A38" s="38"/>
      <c r="B38" s="38"/>
      <c r="C38" s="38" t="s">
        <v>176</v>
      </c>
      <c r="D38" s="40"/>
      <c r="E38" s="74"/>
    </row>
    <row r="39" ht="20.2" customHeight="1" spans="1:5">
      <c r="A39" s="38"/>
      <c r="B39" s="38"/>
      <c r="C39" s="38"/>
      <c r="D39" s="38"/>
      <c r="E39" s="74"/>
    </row>
    <row r="40" ht="20.2" customHeight="1" spans="1:5">
      <c r="A40" s="39" t="s">
        <v>177</v>
      </c>
      <c r="B40" s="40">
        <v>352.568486</v>
      </c>
      <c r="C40" s="39" t="s">
        <v>178</v>
      </c>
      <c r="D40" s="71">
        <v>352.568486</v>
      </c>
      <c r="E40" s="7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13" sqref="J13"/>
    </sheetView>
  </sheetViews>
  <sheetFormatPr defaultColWidth="10" defaultRowHeight="13.5" outlineLevelCol="6"/>
  <cols>
    <col min="1" max="1" width="12.2083333333333" style="55" customWidth="1"/>
    <col min="2" max="2" width="18.45" style="55" customWidth="1"/>
    <col min="3" max="4" width="12.6666666666667" style="55" customWidth="1"/>
    <col min="5" max="5" width="12.625" style="55" customWidth="1"/>
    <col min="6" max="6" width="11.6666666666667" style="55" customWidth="1"/>
    <col min="7" max="7" width="15.2" style="55" customWidth="1"/>
    <col min="8" max="16384" width="10" style="55"/>
  </cols>
  <sheetData>
    <row r="1" s="55" customFormat="1" ht="18.05" customHeight="1" spans="1:7">
      <c r="A1" s="56"/>
      <c r="B1" s="56"/>
      <c r="C1" s="56"/>
      <c r="D1" s="56"/>
      <c r="E1" s="56"/>
      <c r="F1" s="56"/>
      <c r="G1" s="56"/>
    </row>
    <row r="2" s="55" customFormat="1" ht="42.2" customHeight="1" spans="1:7">
      <c r="A2" s="57" t="s">
        <v>8</v>
      </c>
      <c r="B2" s="57"/>
      <c r="C2" s="57"/>
      <c r="D2" s="57"/>
      <c r="E2" s="57"/>
      <c r="F2" s="57"/>
      <c r="G2" s="57"/>
    </row>
    <row r="3" s="55" customFormat="1" ht="25.6" customHeight="1" spans="1:7">
      <c r="A3" s="58" t="s">
        <v>15</v>
      </c>
      <c r="B3" s="58"/>
      <c r="C3" s="58"/>
      <c r="D3" s="58"/>
      <c r="E3" s="58"/>
      <c r="F3" s="58"/>
      <c r="G3" s="58"/>
    </row>
    <row r="4" s="55" customFormat="1" ht="14.3" customHeight="1" spans="1:7">
      <c r="A4" s="59" t="s">
        <v>179</v>
      </c>
      <c r="B4" s="59"/>
      <c r="C4" s="59"/>
      <c r="D4" s="59"/>
      <c r="E4" s="59"/>
      <c r="F4" s="59"/>
      <c r="G4" s="59"/>
    </row>
    <row r="5" s="55" customFormat="1" ht="24.1" customHeight="1" spans="1:7">
      <c r="A5" s="60" t="s">
        <v>180</v>
      </c>
      <c r="B5" s="60" t="s">
        <v>181</v>
      </c>
      <c r="C5" s="60" t="s">
        <v>116</v>
      </c>
      <c r="D5" s="60" t="s">
        <v>141</v>
      </c>
      <c r="E5" s="60"/>
      <c r="F5" s="60"/>
      <c r="G5" s="60" t="s">
        <v>142</v>
      </c>
    </row>
    <row r="6" s="55" customFormat="1" ht="27.1" customHeight="1" spans="1:7">
      <c r="A6" s="60"/>
      <c r="B6" s="60"/>
      <c r="C6" s="60"/>
      <c r="D6" s="61" t="s">
        <v>118</v>
      </c>
      <c r="E6" s="61" t="s">
        <v>182</v>
      </c>
      <c r="F6" s="61" t="s">
        <v>145</v>
      </c>
      <c r="G6" s="60"/>
    </row>
    <row r="7" s="55" customFormat="1" ht="35.4" customHeight="1" spans="1:7">
      <c r="A7" s="60" t="s">
        <v>183</v>
      </c>
      <c r="B7" s="60"/>
      <c r="C7" s="62">
        <v>352.568486</v>
      </c>
      <c r="D7" s="62">
        <v>348.568486</v>
      </c>
      <c r="E7" s="62">
        <v>312.168486</v>
      </c>
      <c r="F7" s="62">
        <v>36.4</v>
      </c>
      <c r="G7" s="62">
        <v>4</v>
      </c>
    </row>
    <row r="8" s="55" customFormat="1" ht="23.1" customHeight="1" spans="1:7">
      <c r="A8" s="63" t="s">
        <v>184</v>
      </c>
      <c r="B8" s="63" t="s">
        <v>185</v>
      </c>
      <c r="C8" s="64">
        <v>35.58432</v>
      </c>
      <c r="D8" s="65">
        <v>35.58432</v>
      </c>
      <c r="E8" s="65">
        <v>35.58432</v>
      </c>
      <c r="F8" s="65"/>
      <c r="G8" s="65"/>
    </row>
    <row r="9" s="55" customFormat="1" ht="23.1" customHeight="1" spans="1:7">
      <c r="A9" s="66" t="s">
        <v>186</v>
      </c>
      <c r="B9" s="66" t="s">
        <v>187</v>
      </c>
      <c r="C9" s="64">
        <v>35.58432</v>
      </c>
      <c r="D9" s="65">
        <v>35.58432</v>
      </c>
      <c r="E9" s="65">
        <v>35.58432</v>
      </c>
      <c r="F9" s="65"/>
      <c r="G9" s="65"/>
    </row>
    <row r="10" s="55" customFormat="1" ht="23.1" customHeight="1" spans="1:7">
      <c r="A10" s="67" t="s">
        <v>154</v>
      </c>
      <c r="B10" s="67" t="s">
        <v>188</v>
      </c>
      <c r="C10" s="64">
        <v>35.58432</v>
      </c>
      <c r="D10" s="68">
        <v>35.58432</v>
      </c>
      <c r="E10" s="68">
        <v>35.58432</v>
      </c>
      <c r="F10" s="68"/>
      <c r="G10" s="68"/>
    </row>
    <row r="11" s="55" customFormat="1" ht="23.1" customHeight="1" spans="1:7">
      <c r="A11" s="63" t="s">
        <v>189</v>
      </c>
      <c r="B11" s="63" t="s">
        <v>190</v>
      </c>
      <c r="C11" s="64">
        <v>290.295926</v>
      </c>
      <c r="D11" s="65">
        <v>286.295926</v>
      </c>
      <c r="E11" s="65">
        <v>249.895926</v>
      </c>
      <c r="F11" s="65">
        <v>36.4</v>
      </c>
      <c r="G11" s="65">
        <v>4</v>
      </c>
    </row>
    <row r="12" s="55" customFormat="1" ht="23.1" customHeight="1" spans="1:7">
      <c r="A12" s="66" t="s">
        <v>191</v>
      </c>
      <c r="B12" s="66" t="s">
        <v>192</v>
      </c>
      <c r="C12" s="64">
        <v>290.295926</v>
      </c>
      <c r="D12" s="65">
        <v>286.295926</v>
      </c>
      <c r="E12" s="65">
        <v>249.895926</v>
      </c>
      <c r="F12" s="65">
        <v>36.4</v>
      </c>
      <c r="G12" s="65">
        <v>4</v>
      </c>
    </row>
    <row r="13" s="55" customFormat="1" ht="23.1" customHeight="1" spans="1:7">
      <c r="A13" s="67" t="s">
        <v>193</v>
      </c>
      <c r="B13" s="67" t="s">
        <v>194</v>
      </c>
      <c r="C13" s="64">
        <v>290.295926</v>
      </c>
      <c r="D13" s="68">
        <v>286.295926</v>
      </c>
      <c r="E13" s="68">
        <v>249.895926</v>
      </c>
      <c r="F13" s="68">
        <v>36.4</v>
      </c>
      <c r="G13" s="68">
        <v>4</v>
      </c>
    </row>
    <row r="14" s="55" customFormat="1" ht="23.1" customHeight="1" spans="1:7">
      <c r="A14" s="63" t="s">
        <v>195</v>
      </c>
      <c r="B14" s="63" t="s">
        <v>196</v>
      </c>
      <c r="C14" s="64">
        <v>26.68824</v>
      </c>
      <c r="D14" s="65">
        <v>26.68824</v>
      </c>
      <c r="E14" s="65">
        <v>26.68824</v>
      </c>
      <c r="F14" s="65"/>
      <c r="G14" s="65"/>
    </row>
    <row r="15" s="55" customFormat="1" ht="23.1" customHeight="1" spans="1:7">
      <c r="A15" s="66" t="s">
        <v>197</v>
      </c>
      <c r="B15" s="66" t="s">
        <v>198</v>
      </c>
      <c r="C15" s="64">
        <v>26.68824</v>
      </c>
      <c r="D15" s="65">
        <v>26.68824</v>
      </c>
      <c r="E15" s="65">
        <v>26.68824</v>
      </c>
      <c r="F15" s="65"/>
      <c r="G15" s="65"/>
    </row>
    <row r="16" s="55" customFormat="1" ht="23.1" customHeight="1" spans="1:7">
      <c r="A16" s="67" t="s">
        <v>162</v>
      </c>
      <c r="B16" s="67" t="s">
        <v>199</v>
      </c>
      <c r="C16" s="64">
        <v>26.68824</v>
      </c>
      <c r="D16" s="68">
        <v>26.68824</v>
      </c>
      <c r="E16" s="68">
        <v>26.68824</v>
      </c>
      <c r="F16" s="68"/>
      <c r="G16" s="68"/>
    </row>
    <row r="17" s="55" customFormat="1" ht="15.8" customHeight="1" spans="1:3">
      <c r="A17" s="56" t="s">
        <v>200</v>
      </c>
      <c r="B17" s="56"/>
      <c r="C17" s="56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A3" sqref="A3:B3"/>
    </sheetView>
  </sheetViews>
  <sheetFormatPr defaultColWidth="21.375" defaultRowHeight="23" customHeight="1" outlineLevelCol="4"/>
  <cols>
    <col min="1" max="1" width="13.625" style="2" customWidth="1"/>
    <col min="2" max="2" width="27.7833333333333" style="2" customWidth="1"/>
    <col min="3" max="3" width="14.5" style="2" customWidth="1"/>
    <col min="4" max="4" width="14.125" style="2" customWidth="1"/>
    <col min="5" max="5" width="15.5" style="2" customWidth="1"/>
    <col min="6" max="16384" width="21.375" style="2" customWidth="1"/>
  </cols>
  <sheetData>
    <row r="1" s="2" customFormat="1" ht="16.35" customHeight="1" spans="1:5">
      <c r="A1" s="3"/>
      <c r="D1" s="12" t="s">
        <v>201</v>
      </c>
      <c r="E1" s="12"/>
    </row>
    <row r="2" ht="37" customHeight="1" spans="1:5">
      <c r="A2" s="47" t="s">
        <v>9</v>
      </c>
      <c r="B2" s="47"/>
      <c r="C2" s="47"/>
      <c r="D2" s="47"/>
      <c r="E2" s="47"/>
    </row>
    <row r="3" ht="35" customHeight="1" spans="1:5">
      <c r="A3" s="48" t="s">
        <v>15</v>
      </c>
      <c r="B3" s="48"/>
      <c r="C3" s="49"/>
      <c r="D3" s="49"/>
      <c r="E3" s="49" t="s">
        <v>16</v>
      </c>
    </row>
    <row r="4" customHeight="1" spans="1:5">
      <c r="A4" s="50" t="s">
        <v>202</v>
      </c>
      <c r="B4" s="50"/>
      <c r="C4" s="50" t="s">
        <v>203</v>
      </c>
      <c r="D4" s="50"/>
      <c r="E4" s="50"/>
    </row>
    <row r="5" customHeight="1" spans="1:5">
      <c r="A5" s="51" t="s">
        <v>180</v>
      </c>
      <c r="B5" s="51" t="s">
        <v>181</v>
      </c>
      <c r="C5" s="51" t="s">
        <v>116</v>
      </c>
      <c r="D5" s="51" t="s">
        <v>182</v>
      </c>
      <c r="E5" s="51" t="s">
        <v>145</v>
      </c>
    </row>
    <row r="6" s="2" customFormat="1" customHeight="1" spans="1:5">
      <c r="A6" s="52">
        <v>301</v>
      </c>
      <c r="B6" s="52" t="s">
        <v>204</v>
      </c>
      <c r="C6" s="53">
        <f>C7+C8+C9+C10+C11+C12+C13</f>
        <v>311.41</v>
      </c>
      <c r="D6" s="53">
        <f>D7+D8+D9+D10+D11+D12+D13</f>
        <v>311.41</v>
      </c>
      <c r="E6" s="53"/>
    </row>
    <row r="7" s="2" customFormat="1" customHeight="1" spans="1:5">
      <c r="A7" s="52">
        <v>30108</v>
      </c>
      <c r="B7" s="52" t="s">
        <v>205</v>
      </c>
      <c r="C7" s="53">
        <f t="shared" ref="C7:C30" si="0">D7+E7</f>
        <v>35.58</v>
      </c>
      <c r="D7" s="53">
        <v>35.58</v>
      </c>
      <c r="E7" s="53"/>
    </row>
    <row r="8" s="2" customFormat="1" customHeight="1" spans="1:5">
      <c r="A8" s="52">
        <v>30112</v>
      </c>
      <c r="B8" s="52" t="s">
        <v>206</v>
      </c>
      <c r="C8" s="53">
        <f t="shared" si="0"/>
        <v>2.32</v>
      </c>
      <c r="D8" s="53">
        <v>2.32</v>
      </c>
      <c r="E8" s="53"/>
    </row>
    <row r="9" s="2" customFormat="1" customHeight="1" spans="1:5">
      <c r="A9" s="52">
        <v>30107</v>
      </c>
      <c r="B9" s="52" t="s">
        <v>207</v>
      </c>
      <c r="C9" s="53">
        <f t="shared" si="0"/>
        <v>74.92</v>
      </c>
      <c r="D9" s="53">
        <v>74.92</v>
      </c>
      <c r="E9" s="53"/>
    </row>
    <row r="10" s="2" customFormat="1" customHeight="1" spans="1:5">
      <c r="A10" s="52">
        <v>30199</v>
      </c>
      <c r="B10" s="52" t="s">
        <v>208</v>
      </c>
      <c r="C10" s="53">
        <f t="shared" si="0"/>
        <v>8.85</v>
      </c>
      <c r="D10" s="53">
        <v>8.85</v>
      </c>
      <c r="E10" s="53"/>
    </row>
    <row r="11" s="2" customFormat="1" customHeight="1" spans="1:5">
      <c r="A11" s="52">
        <v>30101</v>
      </c>
      <c r="B11" s="52" t="s">
        <v>209</v>
      </c>
      <c r="C11" s="53">
        <f t="shared" si="0"/>
        <v>147.48</v>
      </c>
      <c r="D11" s="53">
        <v>147.48</v>
      </c>
      <c r="E11" s="53"/>
    </row>
    <row r="12" s="2" customFormat="1" customHeight="1" spans="1:5">
      <c r="A12" s="52">
        <v>30110</v>
      </c>
      <c r="B12" s="52" t="s">
        <v>210</v>
      </c>
      <c r="C12" s="53">
        <f t="shared" si="0"/>
        <v>15.57</v>
      </c>
      <c r="D12" s="53">
        <v>15.57</v>
      </c>
      <c r="E12" s="53"/>
    </row>
    <row r="13" s="2" customFormat="1" customHeight="1" spans="1:5">
      <c r="A13" s="52">
        <v>30113</v>
      </c>
      <c r="B13" s="52" t="s">
        <v>211</v>
      </c>
      <c r="C13" s="53">
        <f t="shared" si="0"/>
        <v>26.69</v>
      </c>
      <c r="D13" s="53">
        <v>26.69</v>
      </c>
      <c r="E13" s="53"/>
    </row>
    <row r="14" s="2" customFormat="1" customHeight="1" spans="1:5">
      <c r="A14" s="52">
        <v>303</v>
      </c>
      <c r="B14" s="52" t="s">
        <v>212</v>
      </c>
      <c r="C14" s="53">
        <f t="shared" si="0"/>
        <v>0.76</v>
      </c>
      <c r="D14" s="53">
        <f>D15</f>
        <v>0.76</v>
      </c>
      <c r="E14" s="53"/>
    </row>
    <row r="15" s="2" customFormat="1" customHeight="1" spans="1:5">
      <c r="A15" s="52">
        <v>30304</v>
      </c>
      <c r="B15" s="52" t="s">
        <v>213</v>
      </c>
      <c r="C15" s="53">
        <f t="shared" si="0"/>
        <v>0.76</v>
      </c>
      <c r="D15" s="53">
        <v>0.76</v>
      </c>
      <c r="E15" s="53"/>
    </row>
    <row r="16" customHeight="1" spans="1:5">
      <c r="A16" s="52">
        <v>302</v>
      </c>
      <c r="B16" s="52" t="s">
        <v>214</v>
      </c>
      <c r="C16" s="53">
        <f t="shared" si="0"/>
        <v>36.4</v>
      </c>
      <c r="D16" s="53"/>
      <c r="E16" s="53">
        <f>E17+E18+E19+E20+E21+E22+E23+E24+E25+E26+E27+E28+E29</f>
        <v>36.4</v>
      </c>
    </row>
    <row r="17" customHeight="1" spans="1:5">
      <c r="A17" s="52">
        <v>30201</v>
      </c>
      <c r="B17" s="52" t="s">
        <v>215</v>
      </c>
      <c r="C17" s="53">
        <f t="shared" si="0"/>
        <v>0.8</v>
      </c>
      <c r="D17" s="53"/>
      <c r="E17" s="53">
        <v>0.8</v>
      </c>
    </row>
    <row r="18" customHeight="1" spans="1:5">
      <c r="A18" s="52">
        <v>30205</v>
      </c>
      <c r="B18" s="52" t="s">
        <v>216</v>
      </c>
      <c r="C18" s="53">
        <f t="shared" si="0"/>
        <v>1</v>
      </c>
      <c r="D18" s="53"/>
      <c r="E18" s="53">
        <v>1</v>
      </c>
    </row>
    <row r="19" customHeight="1" spans="1:5">
      <c r="A19" s="52">
        <v>30206</v>
      </c>
      <c r="B19" s="52" t="s">
        <v>217</v>
      </c>
      <c r="C19" s="53">
        <f t="shared" si="0"/>
        <v>1.5</v>
      </c>
      <c r="D19" s="53"/>
      <c r="E19" s="53">
        <v>1.5</v>
      </c>
    </row>
    <row r="20" customHeight="1" spans="1:5">
      <c r="A20" s="52">
        <v>30211</v>
      </c>
      <c r="B20" s="52" t="s">
        <v>218</v>
      </c>
      <c r="C20" s="53">
        <f t="shared" si="0"/>
        <v>0.5</v>
      </c>
      <c r="D20" s="53"/>
      <c r="E20" s="53">
        <v>0.5</v>
      </c>
    </row>
    <row r="21" customHeight="1" spans="1:5">
      <c r="A21" s="52">
        <v>30213</v>
      </c>
      <c r="B21" s="52" t="s">
        <v>219</v>
      </c>
      <c r="C21" s="53">
        <f t="shared" si="0"/>
        <v>2</v>
      </c>
      <c r="D21" s="53"/>
      <c r="E21" s="53">
        <v>2</v>
      </c>
    </row>
    <row r="22" customHeight="1" spans="1:5">
      <c r="A22" s="52">
        <v>30216</v>
      </c>
      <c r="B22" s="52" t="s">
        <v>220</v>
      </c>
      <c r="C22" s="53">
        <f t="shared" si="0"/>
        <v>1</v>
      </c>
      <c r="D22" s="53"/>
      <c r="E22" s="53">
        <v>1</v>
      </c>
    </row>
    <row r="23" customHeight="1" spans="1:5">
      <c r="A23" s="52">
        <v>30217</v>
      </c>
      <c r="B23" s="52" t="s">
        <v>221</v>
      </c>
      <c r="C23" s="53">
        <f t="shared" si="0"/>
        <v>3.6</v>
      </c>
      <c r="D23" s="53"/>
      <c r="E23" s="53">
        <v>3.6</v>
      </c>
    </row>
    <row r="24" customHeight="1" spans="1:5">
      <c r="A24" s="52">
        <v>30224</v>
      </c>
      <c r="B24" s="52" t="s">
        <v>222</v>
      </c>
      <c r="C24" s="53">
        <f t="shared" si="0"/>
        <v>1</v>
      </c>
      <c r="D24" s="53"/>
      <c r="E24" s="53">
        <v>1</v>
      </c>
    </row>
    <row r="25" customHeight="1" spans="1:5">
      <c r="A25" s="52">
        <v>30226</v>
      </c>
      <c r="B25" s="52" t="s">
        <v>223</v>
      </c>
      <c r="C25" s="53">
        <f t="shared" si="0"/>
        <v>0.5</v>
      </c>
      <c r="D25" s="53"/>
      <c r="E25" s="53">
        <v>0.5</v>
      </c>
    </row>
    <row r="26" customHeight="1" spans="1:5">
      <c r="A26" s="52">
        <v>30228</v>
      </c>
      <c r="B26" s="52" t="s">
        <v>224</v>
      </c>
      <c r="C26" s="53">
        <f t="shared" si="0"/>
        <v>5</v>
      </c>
      <c r="D26" s="53"/>
      <c r="E26" s="53">
        <v>5</v>
      </c>
    </row>
    <row r="27" customHeight="1" spans="1:5">
      <c r="A27" s="52">
        <v>30229</v>
      </c>
      <c r="B27" s="52" t="s">
        <v>225</v>
      </c>
      <c r="C27" s="53">
        <f t="shared" si="0"/>
        <v>1</v>
      </c>
      <c r="D27" s="53"/>
      <c r="E27" s="53">
        <v>1</v>
      </c>
    </row>
    <row r="28" customHeight="1" spans="1:5">
      <c r="A28" s="52">
        <v>30231</v>
      </c>
      <c r="B28" s="52" t="s">
        <v>226</v>
      </c>
      <c r="C28" s="53">
        <f t="shared" si="0"/>
        <v>5</v>
      </c>
      <c r="D28" s="53"/>
      <c r="E28" s="53">
        <v>5</v>
      </c>
    </row>
    <row r="29" customHeight="1" spans="1:5">
      <c r="A29" s="52">
        <v>30299</v>
      </c>
      <c r="B29" s="52" t="s">
        <v>227</v>
      </c>
      <c r="C29" s="53">
        <f t="shared" si="0"/>
        <v>13.5</v>
      </c>
      <c r="D29" s="53"/>
      <c r="E29" s="53">
        <v>13.5</v>
      </c>
    </row>
    <row r="30" customHeight="1" spans="1:5">
      <c r="A30" s="50" t="s">
        <v>228</v>
      </c>
      <c r="B30" s="50"/>
      <c r="C30" s="54">
        <f>C16+C14+C6</f>
        <v>348.57</v>
      </c>
      <c r="D30" s="54">
        <f>D14+D6</f>
        <v>312.17</v>
      </c>
      <c r="E30" s="54">
        <f>E16</f>
        <v>36.4</v>
      </c>
    </row>
  </sheetData>
  <mergeCells count="6">
    <mergeCell ref="D1:E1"/>
    <mergeCell ref="A2:E2"/>
    <mergeCell ref="A3:B3"/>
    <mergeCell ref="A4:B4"/>
    <mergeCell ref="C4:E4"/>
    <mergeCell ref="A30:B30"/>
  </mergeCells>
  <pageMargins left="0.75" right="0.314583333333333" top="0.472222222222222" bottom="0.236111111111111" header="0.5" footer="0.5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8">
      <c r="A1" s="32"/>
      <c r="G1" s="33" t="s">
        <v>229</v>
      </c>
      <c r="H1" s="33"/>
    </row>
    <row r="2" ht="33.6" customHeight="1" spans="1:8">
      <c r="A2" s="34" t="s">
        <v>10</v>
      </c>
      <c r="B2" s="34"/>
      <c r="C2" s="34"/>
      <c r="D2" s="34"/>
      <c r="E2" s="34"/>
      <c r="F2" s="34"/>
      <c r="G2" s="34"/>
      <c r="H2" s="34"/>
    </row>
    <row r="3" ht="24.15" customHeight="1" spans="1:8">
      <c r="A3" s="35" t="s">
        <v>15</v>
      </c>
      <c r="B3" s="35"/>
      <c r="C3" s="35"/>
      <c r="D3" s="35"/>
      <c r="E3" s="35"/>
      <c r="F3" s="35"/>
      <c r="G3" s="36" t="s">
        <v>16</v>
      </c>
      <c r="H3" s="36"/>
    </row>
    <row r="4" ht="23.25" customHeight="1" spans="1:8">
      <c r="A4" s="37" t="s">
        <v>230</v>
      </c>
      <c r="B4" s="37" t="s">
        <v>231</v>
      </c>
      <c r="C4" s="37" t="s">
        <v>232</v>
      </c>
      <c r="D4" s="37" t="s">
        <v>233</v>
      </c>
      <c r="E4" s="37" t="s">
        <v>234</v>
      </c>
      <c r="F4" s="37"/>
      <c r="G4" s="37"/>
      <c r="H4" s="37" t="s">
        <v>235</v>
      </c>
    </row>
    <row r="5" ht="25.85" customHeight="1" spans="1:8">
      <c r="A5" s="37"/>
      <c r="B5" s="37"/>
      <c r="C5" s="37"/>
      <c r="D5" s="37"/>
      <c r="E5" s="37" t="s">
        <v>118</v>
      </c>
      <c r="F5" s="37" t="s">
        <v>236</v>
      </c>
      <c r="G5" s="37" t="s">
        <v>237</v>
      </c>
      <c r="H5" s="37"/>
    </row>
    <row r="6" ht="22.8" customHeight="1" spans="1:8">
      <c r="A6" s="38"/>
      <c r="B6" s="38" t="s">
        <v>116</v>
      </c>
      <c r="C6" s="40">
        <v>8.6</v>
      </c>
      <c r="D6" s="40">
        <v>0</v>
      </c>
      <c r="E6" s="40">
        <v>5</v>
      </c>
      <c r="F6" s="40">
        <v>0</v>
      </c>
      <c r="G6" s="40">
        <v>5</v>
      </c>
      <c r="H6" s="40">
        <v>3.6</v>
      </c>
    </row>
    <row r="7" ht="22.8" customHeight="1" spans="1:8">
      <c r="A7" s="41" t="s">
        <v>133</v>
      </c>
      <c r="B7" s="41" t="s">
        <v>134</v>
      </c>
      <c r="C7" s="40">
        <v>8.6</v>
      </c>
      <c r="D7" s="40">
        <v>0</v>
      </c>
      <c r="E7" s="40">
        <v>5</v>
      </c>
      <c r="F7" s="40">
        <v>0</v>
      </c>
      <c r="G7" s="40">
        <v>5</v>
      </c>
      <c r="H7" s="40">
        <v>3.6</v>
      </c>
    </row>
    <row r="8" ht="22.8" customHeight="1" spans="1:8">
      <c r="A8" s="43" t="s">
        <v>135</v>
      </c>
      <c r="B8" s="43" t="s">
        <v>136</v>
      </c>
      <c r="C8" s="45">
        <v>8.6</v>
      </c>
      <c r="D8" s="45">
        <v>0</v>
      </c>
      <c r="E8" s="44">
        <v>5</v>
      </c>
      <c r="F8" s="45">
        <v>0</v>
      </c>
      <c r="G8" s="45">
        <v>5</v>
      </c>
      <c r="H8" s="45">
        <v>3.6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1" sqref="E2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2"/>
      <c r="G1" s="33" t="s">
        <v>238</v>
      </c>
      <c r="H1" s="33"/>
    </row>
    <row r="2" ht="38.8" customHeight="1" spans="1:8">
      <c r="A2" s="34" t="s">
        <v>11</v>
      </c>
      <c r="B2" s="34"/>
      <c r="C2" s="34"/>
      <c r="D2" s="34"/>
      <c r="E2" s="34"/>
      <c r="F2" s="34"/>
      <c r="G2" s="34"/>
      <c r="H2" s="34"/>
    </row>
    <row r="3" ht="24.15" customHeight="1" spans="1:8">
      <c r="A3" s="35" t="s">
        <v>15</v>
      </c>
      <c r="B3" s="35"/>
      <c r="C3" s="35"/>
      <c r="D3" s="35"/>
      <c r="E3" s="35"/>
      <c r="F3" s="35"/>
      <c r="G3" s="35"/>
      <c r="H3" s="36" t="s">
        <v>16</v>
      </c>
    </row>
    <row r="4" ht="23.25" customHeight="1" spans="1:8">
      <c r="A4" s="37" t="s">
        <v>180</v>
      </c>
      <c r="B4" s="37" t="s">
        <v>181</v>
      </c>
      <c r="C4" s="37" t="s">
        <v>116</v>
      </c>
      <c r="D4" s="37" t="s">
        <v>239</v>
      </c>
      <c r="E4" s="37"/>
      <c r="F4" s="37"/>
      <c r="G4" s="37"/>
      <c r="H4" s="37" t="s">
        <v>142</v>
      </c>
    </row>
    <row r="5" ht="19.8" customHeight="1" spans="1:8">
      <c r="A5" s="37"/>
      <c r="B5" s="37"/>
      <c r="C5" s="37"/>
      <c r="D5" s="37" t="s">
        <v>118</v>
      </c>
      <c r="E5" s="37" t="s">
        <v>182</v>
      </c>
      <c r="F5" s="37"/>
      <c r="G5" s="37" t="s">
        <v>145</v>
      </c>
      <c r="H5" s="37"/>
    </row>
    <row r="6" ht="27.6" customHeight="1" spans="1:8">
      <c r="A6" s="37"/>
      <c r="B6" s="37"/>
      <c r="C6" s="37"/>
      <c r="D6" s="37"/>
      <c r="E6" s="37" t="s">
        <v>204</v>
      </c>
      <c r="F6" s="37" t="s">
        <v>212</v>
      </c>
      <c r="G6" s="37"/>
      <c r="H6" s="37"/>
    </row>
    <row r="7" ht="22.8" customHeight="1" spans="1:8">
      <c r="A7" s="38"/>
      <c r="B7" s="39" t="s">
        <v>116</v>
      </c>
      <c r="C7" s="40"/>
      <c r="D7" s="40"/>
      <c r="E7" s="40"/>
      <c r="F7" s="40"/>
      <c r="G7" s="40"/>
      <c r="H7" s="40"/>
    </row>
    <row r="8" ht="22.8" customHeight="1" spans="1:8">
      <c r="A8" s="41"/>
      <c r="B8" s="41"/>
      <c r="C8" s="40"/>
      <c r="D8" s="40"/>
      <c r="E8" s="40"/>
      <c r="F8" s="40"/>
      <c r="G8" s="40"/>
      <c r="H8" s="40"/>
    </row>
    <row r="9" ht="22.8" customHeight="1" spans="1:8">
      <c r="A9" s="42"/>
      <c r="B9" s="42"/>
      <c r="C9" s="40"/>
      <c r="D9" s="40"/>
      <c r="E9" s="40"/>
      <c r="F9" s="40"/>
      <c r="G9" s="40"/>
      <c r="H9" s="40"/>
    </row>
    <row r="10" ht="22.8" customHeight="1" spans="1:8">
      <c r="A10" s="42"/>
      <c r="B10" s="42"/>
      <c r="C10" s="40"/>
      <c r="D10" s="40"/>
      <c r="E10" s="40"/>
      <c r="F10" s="40"/>
      <c r="G10" s="40"/>
      <c r="H10" s="40"/>
    </row>
    <row r="11" ht="22.8" customHeight="1" spans="1:8">
      <c r="A11" s="42"/>
      <c r="B11" s="42"/>
      <c r="C11" s="40"/>
      <c r="D11" s="40"/>
      <c r="E11" s="40"/>
      <c r="F11" s="40"/>
      <c r="G11" s="40"/>
      <c r="H11" s="40"/>
    </row>
    <row r="12" ht="22.8" customHeight="1" spans="1:8">
      <c r="A12" s="43"/>
      <c r="B12" s="43"/>
      <c r="C12" s="44"/>
      <c r="D12" s="44"/>
      <c r="E12" s="45"/>
      <c r="F12" s="45"/>
      <c r="G12" s="45"/>
      <c r="H12" s="45"/>
    </row>
    <row r="14" spans="1:1">
      <c r="A14" s="46" t="s">
        <v>240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1、2022年部门收支总体情况表</vt:lpstr>
      <vt:lpstr>2、2022年部门收入总体情况表</vt:lpstr>
      <vt:lpstr>3、2022年部门支出总体情况表</vt:lpstr>
      <vt:lpstr>4、2022年财政拨款收支总体情况表</vt:lpstr>
      <vt:lpstr>5、2022年一般公共预算支出情况表</vt:lpstr>
      <vt:lpstr>6、2022年一般公共预算基本支出情况表</vt:lpstr>
      <vt:lpstr>7、2022年一般公共预算“三公”经费支出情况表</vt:lpstr>
      <vt:lpstr>8、2022年政府性基金预算支出情况表</vt:lpstr>
      <vt:lpstr>9、2022年整体支出绩效目标表</vt:lpstr>
      <vt:lpstr>10、2022年项目支出绩效目标表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2022-04-27T07:28:00Z</dcterms:created>
  <dcterms:modified xsi:type="dcterms:W3CDTF">2023-09-23T07:08:46Z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37697C38349947168FE3AB95F75D3676_12</vt:lpwstr>
  </property>
</Properties>
</file>