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新增蓄水能力6000万方" sheetId="2" r:id="rId1"/>
    <sheet name="新增蓄水能力3500万方" sheetId="3" r:id="rId2"/>
    <sheet name="恢复和改善灌溉面积68万亩" sheetId="4" r:id="rId3"/>
    <sheet name="恢复和改善灌溉面积12万亩" sheetId="5" r:id="rId4"/>
  </sheets>
  <definedNames>
    <definedName name="_xlnm._FilterDatabase" localSheetId="0" hidden="1">新增蓄水能力6000万方!$A$5:$J$15</definedName>
    <definedName name="_xlnm._FilterDatabase" localSheetId="1" hidden="1">新增蓄水能力3500万方!$A$5:$J$15</definedName>
    <definedName name="_xlnm._FilterDatabase" localSheetId="2" hidden="1">恢复和改善灌溉面积68万亩!$A$5:$M$13</definedName>
    <definedName name="_xlnm.Print_Area" localSheetId="2">恢复和改善灌溉面积68万亩!$A$1:$J$13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<sst xmlns="http://schemas.openxmlformats.org/spreadsheetml/2006/main" count="92" uniqueCount="41">
  <si>
    <t>重点民生实事项目完成进度情况</t>
  </si>
  <si>
    <t xml:space="preserve">                                                                                                           表    号：实事1表</t>
  </si>
  <si>
    <t>项目名称：新增蓄水能力6000万方（小型病险水库除险加固项目）              2025年11月                        有效期至：2026年1月</t>
  </si>
  <si>
    <t>县市区名称</t>
  </si>
  <si>
    <t>计划实施项目个数</t>
  </si>
  <si>
    <t>1-本月实际完成项目个数</t>
  </si>
  <si>
    <t>1-本月完成验收项目个数</t>
  </si>
  <si>
    <t>计划新增蓄水能力（万方）</t>
  </si>
  <si>
    <t>1-本月实际完成新增蓄水能力（万方）</t>
  </si>
  <si>
    <t>完成率（%）</t>
  </si>
  <si>
    <t>计划投资         （万元）</t>
  </si>
  <si>
    <t>完成投资    （万元）</t>
  </si>
  <si>
    <t>岳阳市合计</t>
  </si>
  <si>
    <t>岳阳楼区</t>
  </si>
  <si>
    <t>君山区</t>
  </si>
  <si>
    <t>云溪区</t>
  </si>
  <si>
    <t>屈原区</t>
  </si>
  <si>
    <t>汨罗市</t>
  </si>
  <si>
    <t>平江县</t>
  </si>
  <si>
    <t>湘阴县</t>
  </si>
  <si>
    <t>临湘市</t>
  </si>
  <si>
    <t>华容县</t>
  </si>
  <si>
    <t>岳阳县</t>
  </si>
  <si>
    <t xml:space="preserve">                                                                                                             表    号：实事1表  </t>
  </si>
  <si>
    <t>项目名称：新增蓄水能力3500万方（农村小水源蓄水能力恢复和山上经济作物灌溉水源保障能力提升项目）       2025年11月        有效期至：2026年1月</t>
  </si>
  <si>
    <t>岳阳市</t>
  </si>
  <si>
    <t xml:space="preserve">                                                                                                    表    号：实事1表</t>
  </si>
  <si>
    <t>项目名称：恢复和改善灌溉面积68万亩（大中型灌区续建配套与现代化改造项目）              2025年11月        有效期至：2026年1月</t>
  </si>
  <si>
    <t>计划实施项目</t>
  </si>
  <si>
    <r>
      <rPr>
        <b/>
        <sz val="11"/>
        <rFont val="Times New Roman"/>
        <charset val="134"/>
      </rPr>
      <t>1-</t>
    </r>
    <r>
      <rPr>
        <b/>
        <sz val="11"/>
        <rFont val="宋体"/>
        <charset val="134"/>
      </rPr>
      <t>本月实际完成项目</t>
    </r>
  </si>
  <si>
    <r>
      <rPr>
        <b/>
        <sz val="11"/>
        <rFont val="Times New Roman"/>
        <charset val="134"/>
      </rPr>
      <t>1-</t>
    </r>
    <r>
      <rPr>
        <b/>
        <sz val="11"/>
        <rFont val="宋体"/>
        <charset val="134"/>
      </rPr>
      <t>本月完成验收项目</t>
    </r>
  </si>
  <si>
    <t>计划恢复和改善灌溉面积（万亩））</t>
  </si>
  <si>
    <r>
      <rPr>
        <b/>
        <sz val="11"/>
        <rFont val="Times New Roman"/>
        <charset val="134"/>
      </rPr>
      <t>1-</t>
    </r>
    <r>
      <rPr>
        <b/>
        <sz val="11"/>
        <rFont val="宋体"/>
        <charset val="134"/>
      </rPr>
      <t>本月实际完成恢复和改善灌溉面积（万亩）</t>
    </r>
  </si>
  <si>
    <r>
      <rPr>
        <b/>
        <sz val="11"/>
        <rFont val="宋体"/>
        <charset val="134"/>
      </rPr>
      <t>完成率（</t>
    </r>
    <r>
      <rPr>
        <b/>
        <sz val="11"/>
        <rFont val="Times New Roman"/>
        <charset val="134"/>
      </rPr>
      <t>%</t>
    </r>
    <r>
      <rPr>
        <b/>
        <sz val="11"/>
        <rFont val="宋体"/>
        <charset val="134"/>
      </rPr>
      <t>）</t>
    </r>
  </si>
  <si>
    <t>计划投资（万元）</t>
  </si>
  <si>
    <t>完成投资（万元）</t>
  </si>
  <si>
    <t xml:space="preserve">                                                                                                   表    号：实事1表</t>
  </si>
  <si>
    <t>项目名称：恢复和改善灌溉面积12万亩（“中梗阻”渠道畅通项目）              2025年11月                       有效期至：2026年1月</t>
  </si>
  <si>
    <t>计划实施渠道长度（公里）</t>
  </si>
  <si>
    <r>
      <rPr>
        <b/>
        <sz val="11"/>
        <rFont val="Times New Roman"/>
        <charset val="134"/>
      </rPr>
      <t>1-</t>
    </r>
    <r>
      <rPr>
        <b/>
        <sz val="11"/>
        <rFont val="宋体"/>
        <charset val="134"/>
      </rPr>
      <t>本月实际完成渠道长度（公里）</t>
    </r>
  </si>
  <si>
    <r>
      <rPr>
        <b/>
        <sz val="11"/>
        <rFont val="Times New Roman"/>
        <charset val="134"/>
      </rPr>
      <t>1-</t>
    </r>
    <r>
      <rPr>
        <b/>
        <sz val="11"/>
        <rFont val="宋体"/>
        <charset val="134"/>
      </rPr>
      <t>本月完成验收渠道长度（公里）</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</si>
</sst>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_ "/>
    <numFmt numFmtId="178" formatCode="0.00_ "/>
    <numFmt numFmtId="179" formatCode="0_);[Red]\(0\)"/>
    <numFmt numFmtId="180" formatCode="0.00_);[Red]\(0.00\)"/>
  </numFmts>
  <fonts count="37">
    <font>
      <sz val="11"/>
      <color indexed="8"/>
      <name val="宋体"/>
      <charset val="134"/>
      <scheme val="minor"/>
    </font>
    <font>
      <sz val="11"/>
      <name val="Times New Roman"/>
      <charset val="134"/>
    </font>
    <font>
      <sz val="22"/>
      <name val="方正小标宋简体"/>
      <charset val="134"/>
    </font>
    <font>
      <sz val="10.5"/>
      <name val="仿宋_GB2312"/>
      <charset val="134"/>
    </font>
    <font>
      <b/>
      <sz val="11"/>
      <name val="宋体"/>
      <charset val="134"/>
    </font>
    <font>
      <b/>
      <sz val="11"/>
      <name val="Times New Roman"/>
      <charset val="134"/>
    </font>
    <font>
      <b/>
      <sz val="11"/>
      <name val="宋体"/>
      <charset val="0"/>
    </font>
    <font>
      <b/>
      <sz val="11"/>
      <name val="Times New Roman"/>
      <charset val="0"/>
    </font>
    <font>
      <sz val="11"/>
      <name val="宋体"/>
      <charset val="134"/>
    </font>
    <font>
      <sz val="11"/>
      <name val="Times New Roman"/>
      <charset val="0"/>
    </font>
    <font>
      <b/>
      <sz val="10.5"/>
      <name val="宋体"/>
      <charset val="134"/>
    </font>
    <font>
      <b/>
      <sz val="14"/>
      <color rgb="FFFF0000"/>
      <name val="宋体"/>
      <charset val="134"/>
    </font>
    <font>
      <sz val="11"/>
      <name val="宋体"/>
      <charset val="134"/>
      <scheme val="minor"/>
    </font>
    <font>
      <b/>
      <sz val="11"/>
      <name val="宋体"/>
      <charset val="134"/>
      <scheme val="minor"/>
    </font>
    <font>
      <b/>
      <sz val="11"/>
      <name val="宋体"/>
      <charset val="134"/>
      <scheme val="major"/>
    </font>
    <font>
      <sz val="12"/>
      <name val="宋体"/>
      <charset val="134"/>
      <scheme val="minor"/>
    </font>
    <font>
      <b/>
      <sz val="10.5"/>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3" borderId="6" applyNumberFormat="0" applyAlignment="0" applyProtection="0">
      <alignment vertical="center"/>
    </xf>
    <xf numFmtId="0" fontId="27" fillId="4" borderId="7" applyNumberFormat="0" applyAlignment="0" applyProtection="0">
      <alignment vertical="center"/>
    </xf>
    <xf numFmtId="0" fontId="28" fillId="4" borderId="6" applyNumberFormat="0" applyAlignment="0" applyProtection="0">
      <alignment vertical="center"/>
    </xf>
    <xf numFmtId="0" fontId="29" fillId="5" borderId="8" applyNumberFormat="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center"/>
    </xf>
    <xf numFmtId="9" fontId="17" fillId="0" borderId="0" applyFont="0" applyFill="0" applyBorder="0" applyAlignment="0" applyProtection="0">
      <alignment vertical="center"/>
    </xf>
    <xf numFmtId="0" fontId="0" fillId="0" borderId="0">
      <alignment vertical="center"/>
    </xf>
  </cellStyleXfs>
  <cellXfs count="74">
    <xf numFmtId="0" fontId="0" fillId="0" borderId="0" xfId="0" applyFont="1">
      <alignment vertical="center"/>
    </xf>
    <xf numFmtId="0" fontId="1" fillId="0" borderId="0" xfId="0" applyFont="1" applyFill="1">
      <alignment vertical="center"/>
    </xf>
    <xf numFmtId="176" fontId="1" fillId="0" borderId="0" xfId="0" applyNumberFormat="1" applyFont="1" applyFill="1">
      <alignment vertical="center"/>
    </xf>
    <xf numFmtId="177" fontId="1" fillId="0" borderId="0" xfId="0" applyNumberFormat="1"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justify" vertical="center"/>
    </xf>
    <xf numFmtId="0" fontId="4" fillId="0" borderId="1" xfId="0"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8"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10"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178" fontId="9"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179" fontId="1"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xf>
    <xf numFmtId="0" fontId="5" fillId="0" borderId="0" xfId="0" applyFont="1" applyFill="1">
      <alignment vertical="center"/>
    </xf>
    <xf numFmtId="178" fontId="1" fillId="0" borderId="0" xfId="0" applyNumberFormat="1" applyFont="1" applyFill="1">
      <alignment vertical="center"/>
    </xf>
    <xf numFmtId="176"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78" fontId="10" fillId="0" borderId="2" xfId="0" applyNumberFormat="1" applyFont="1" applyFill="1" applyBorder="1" applyAlignment="1">
      <alignment horizontal="center" vertical="center" wrapText="1"/>
    </xf>
    <xf numFmtId="0" fontId="11" fillId="0" borderId="0" xfId="0" applyNumberFormat="1" applyFont="1" applyFill="1" applyAlignment="1">
      <alignment vertical="center" wrapText="1"/>
    </xf>
    <xf numFmtId="0" fontId="11" fillId="0" borderId="0" xfId="0" applyNumberFormat="1" applyFont="1" applyFill="1" applyAlignment="1">
      <alignment horizontal="center" vertical="center" wrapText="1"/>
    </xf>
    <xf numFmtId="178" fontId="1" fillId="0" borderId="1" xfId="0" applyNumberFormat="1" applyFont="1" applyFill="1" applyBorder="1" applyAlignment="1">
      <alignment horizontal="center" vertical="center"/>
    </xf>
    <xf numFmtId="0" fontId="12" fillId="0" borderId="0" xfId="0" applyFont="1" applyFill="1">
      <alignment vertical="center"/>
    </xf>
    <xf numFmtId="0" fontId="13" fillId="0" borderId="0" xfId="0" applyFont="1" applyFill="1">
      <alignment vertical="center"/>
    </xf>
    <xf numFmtId="177" fontId="12" fillId="0" borderId="0" xfId="0" applyNumberFormat="1" applyFont="1" applyFill="1">
      <alignment vertical="center"/>
    </xf>
    <xf numFmtId="10" fontId="12" fillId="0" borderId="0" xfId="0" applyNumberFormat="1" applyFont="1" applyFill="1">
      <alignment vertical="center"/>
    </xf>
    <xf numFmtId="178" fontId="12" fillId="0" borderId="0" xfId="0" applyNumberFormat="1" applyFont="1" applyFill="1" applyAlignment="1">
      <alignment horizontal="center" vertical="center"/>
    </xf>
    <xf numFmtId="178" fontId="12" fillId="0" borderId="0" xfId="0" applyNumberFormat="1" applyFont="1" applyFill="1">
      <alignment vertical="center"/>
    </xf>
    <xf numFmtId="0" fontId="14"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10" fontId="14" fillId="0" borderId="1" xfId="0" applyNumberFormat="1"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10" fontId="7"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178" fontId="16" fillId="0" borderId="1" xfId="0" applyNumberFormat="1" applyFont="1" applyFill="1" applyBorder="1" applyAlignment="1">
      <alignment horizontal="center" vertical="center" wrapText="1"/>
    </xf>
    <xf numFmtId="180" fontId="14" fillId="0" borderId="1" xfId="0" applyNumberFormat="1" applyFont="1" applyFill="1" applyBorder="1" applyAlignment="1">
      <alignment horizontal="center" vertical="center" wrapText="1"/>
    </xf>
    <xf numFmtId="176" fontId="12" fillId="0" borderId="0" xfId="0" applyNumberFormat="1" applyFont="1" applyFill="1" applyAlignment="1">
      <alignment horizontal="center" vertical="center"/>
    </xf>
    <xf numFmtId="176" fontId="12" fillId="0" borderId="0" xfId="0" applyNumberFormat="1" applyFont="1" applyFill="1">
      <alignment vertical="center"/>
    </xf>
    <xf numFmtId="180" fontId="12" fillId="0" borderId="0" xfId="0" applyNumberFormat="1" applyFont="1" applyFill="1">
      <alignment vertical="center"/>
    </xf>
    <xf numFmtId="176" fontId="13"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178" fontId="12" fillId="0" borderId="1" xfId="0" applyNumberFormat="1"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百分比 2" xfId="50"/>
    <cellStyle name="常规 3" xfId="51"/>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workbookViewId="0">
      <pane ySplit="4" topLeftCell="A5" activePane="bottomLeft" state="frozen"/>
      <selection/>
      <selection pane="bottomLeft" activeCell="J29" sqref="J29"/>
    </sheetView>
  </sheetViews>
  <sheetFormatPr defaultColWidth="9" defaultRowHeight="13.5"/>
  <cols>
    <col min="1" max="1" width="15.775" style="45" customWidth="1"/>
    <col min="2" max="2" width="14.2583333333333" style="65" customWidth="1"/>
    <col min="3" max="4" width="12.8166666666667" style="66" customWidth="1"/>
    <col min="5" max="6" width="14.2583333333333" style="47" customWidth="1"/>
    <col min="7" max="7" width="9.525" style="50" customWidth="1"/>
    <col min="8" max="9" width="12.6583333333333" style="50" customWidth="1"/>
    <col min="10" max="10" width="10" style="67" customWidth="1"/>
    <col min="11" max="11" width="4.68333333333333" style="45" customWidth="1"/>
    <col min="12" max="16384" width="9" style="45"/>
  </cols>
  <sheetData>
    <row r="1" s="45" customFormat="1" ht="45" customHeight="1" spans="1:10">
      <c r="A1" s="4" t="s">
        <v>0</v>
      </c>
      <c r="B1" s="4"/>
      <c r="C1" s="4"/>
      <c r="D1" s="4"/>
      <c r="E1" s="4"/>
      <c r="F1" s="4"/>
      <c r="G1" s="4"/>
      <c r="H1" s="4"/>
      <c r="I1" s="4"/>
      <c r="J1" s="4"/>
    </row>
    <row r="2" s="45" customFormat="1" ht="28" customHeight="1" spans="1:10">
      <c r="A2" s="5" t="s">
        <v>1</v>
      </c>
      <c r="B2" s="5"/>
      <c r="C2" s="5"/>
      <c r="D2" s="5"/>
      <c r="E2" s="5"/>
      <c r="F2" s="5"/>
      <c r="G2" s="5"/>
      <c r="H2" s="5"/>
      <c r="I2" s="5"/>
      <c r="J2" s="5"/>
    </row>
    <row r="3" s="45" customFormat="1" ht="36" customHeight="1" spans="1:10">
      <c r="A3" s="5" t="s">
        <v>2</v>
      </c>
      <c r="B3" s="5"/>
      <c r="C3" s="5"/>
      <c r="D3" s="5"/>
      <c r="E3" s="5"/>
      <c r="F3" s="5"/>
      <c r="G3" s="5"/>
      <c r="H3" s="5"/>
      <c r="I3" s="5"/>
      <c r="J3" s="5"/>
    </row>
    <row r="4" s="45" customFormat="1" ht="56" customHeight="1" spans="1:17">
      <c r="A4" s="51" t="s">
        <v>3</v>
      </c>
      <c r="B4" s="68" t="s">
        <v>4</v>
      </c>
      <c r="C4" s="68" t="s">
        <v>5</v>
      </c>
      <c r="D4" s="68" t="s">
        <v>6</v>
      </c>
      <c r="E4" s="53" t="s">
        <v>7</v>
      </c>
      <c r="F4" s="53" t="s">
        <v>8</v>
      </c>
      <c r="G4" s="55" t="s">
        <v>9</v>
      </c>
      <c r="H4" s="55" t="s">
        <v>10</v>
      </c>
      <c r="I4" s="55" t="s">
        <v>11</v>
      </c>
      <c r="J4" s="64" t="s">
        <v>9</v>
      </c>
      <c r="L4" s="43"/>
      <c r="M4" s="43"/>
      <c r="N4" s="43"/>
      <c r="O4" s="43"/>
      <c r="P4" s="43"/>
      <c r="Q4" s="43"/>
    </row>
    <row r="5" s="46" customFormat="1" ht="30" hidden="1" customHeight="1" spans="1:16">
      <c r="A5" s="69" t="s">
        <v>12</v>
      </c>
      <c r="B5" s="70">
        <f>SUM(B6:B15)</f>
        <v>59</v>
      </c>
      <c r="C5" s="70">
        <f>SUM(C6:C15)</f>
        <v>16</v>
      </c>
      <c r="D5" s="70">
        <f>SUM(D6:D15)</f>
        <v>16</v>
      </c>
      <c r="E5" s="71">
        <f>SUM(E6:E15)</f>
        <v>725</v>
      </c>
      <c r="F5" s="71">
        <f>SUM(F6:F15)</f>
        <v>217</v>
      </c>
      <c r="G5" s="27">
        <f>F5/E5</f>
        <v>0.299310344827586</v>
      </c>
      <c r="H5" s="72">
        <f>SUM(H6:H15)</f>
        <v>13304</v>
      </c>
      <c r="I5" s="72">
        <f>SUM(I6:I15)</f>
        <v>3080</v>
      </c>
      <c r="J5" s="27">
        <f>I5/H5</f>
        <v>0.231509320505111</v>
      </c>
      <c r="L5" s="42"/>
      <c r="M5" s="42"/>
      <c r="N5" s="42"/>
      <c r="O5" s="42"/>
      <c r="P5" s="42"/>
    </row>
    <row r="6" s="45" customFormat="1" ht="30" hidden="1" customHeight="1" spans="1:10">
      <c r="A6" s="18" t="s">
        <v>13</v>
      </c>
      <c r="B6" s="39">
        <v>11</v>
      </c>
      <c r="C6" s="62"/>
      <c r="D6" s="62"/>
      <c r="E6" s="21">
        <v>52</v>
      </c>
      <c r="F6" s="21"/>
      <c r="G6" s="27">
        <f t="shared" ref="G6:G15" si="0">F6/E6</f>
        <v>0</v>
      </c>
      <c r="H6" s="73">
        <v>1750</v>
      </c>
      <c r="I6" s="73"/>
      <c r="J6" s="27">
        <f t="shared" ref="J6:J16" si="1">I6/H6</f>
        <v>0</v>
      </c>
    </row>
    <row r="7" s="45" customFormat="1" ht="30" hidden="1" customHeight="1" spans="1:10">
      <c r="A7" s="18" t="s">
        <v>14</v>
      </c>
      <c r="B7" s="39"/>
      <c r="C7" s="62"/>
      <c r="D7" s="62"/>
      <c r="E7" s="21"/>
      <c r="F7" s="21"/>
      <c r="G7" s="27"/>
      <c r="H7" s="73"/>
      <c r="I7" s="73"/>
      <c r="J7" s="27"/>
    </row>
    <row r="8" s="45" customFormat="1" ht="30" hidden="1" customHeight="1" spans="1:10">
      <c r="A8" s="18" t="s">
        <v>15</v>
      </c>
      <c r="B8" s="39"/>
      <c r="C8" s="62"/>
      <c r="D8" s="62"/>
      <c r="E8" s="21"/>
      <c r="F8" s="21"/>
      <c r="G8" s="27"/>
      <c r="H8" s="73"/>
      <c r="I8" s="73"/>
      <c r="J8" s="27"/>
    </row>
    <row r="9" s="45" customFormat="1" ht="30" hidden="1" customHeight="1" spans="1:10">
      <c r="A9" s="18" t="s">
        <v>16</v>
      </c>
      <c r="B9" s="39">
        <v>1</v>
      </c>
      <c r="C9" s="62"/>
      <c r="D9" s="62"/>
      <c r="E9" s="21">
        <v>67</v>
      </c>
      <c r="F9" s="21"/>
      <c r="G9" s="27">
        <f t="shared" si="0"/>
        <v>0</v>
      </c>
      <c r="H9" s="73">
        <v>350</v>
      </c>
      <c r="I9" s="73"/>
      <c r="J9" s="27">
        <f t="shared" si="1"/>
        <v>0</v>
      </c>
    </row>
    <row r="10" s="45" customFormat="1" ht="30" hidden="1" customHeight="1" spans="1:10">
      <c r="A10" s="18" t="s">
        <v>17</v>
      </c>
      <c r="B10" s="39">
        <v>10</v>
      </c>
      <c r="C10" s="62"/>
      <c r="D10" s="62"/>
      <c r="E10" s="21">
        <v>44</v>
      </c>
      <c r="F10" s="21"/>
      <c r="G10" s="27">
        <f t="shared" si="0"/>
        <v>0</v>
      </c>
      <c r="H10" s="73">
        <v>1820</v>
      </c>
      <c r="I10" s="73"/>
      <c r="J10" s="27">
        <f t="shared" si="1"/>
        <v>0</v>
      </c>
    </row>
    <row r="11" s="45" customFormat="1" ht="30" hidden="1" customHeight="1" spans="1:10">
      <c r="A11" s="18" t="s">
        <v>18</v>
      </c>
      <c r="B11" s="39">
        <v>17</v>
      </c>
      <c r="C11" s="62"/>
      <c r="D11" s="62"/>
      <c r="E11" s="21">
        <v>336</v>
      </c>
      <c r="F11" s="21"/>
      <c r="G11" s="27">
        <f t="shared" si="0"/>
        <v>0</v>
      </c>
      <c r="H11" s="73">
        <v>5744</v>
      </c>
      <c r="I11" s="73"/>
      <c r="J11" s="27">
        <f t="shared" si="1"/>
        <v>0</v>
      </c>
    </row>
    <row r="12" s="45" customFormat="1" ht="30" hidden="1" customHeight="1" spans="1:10">
      <c r="A12" s="18" t="s">
        <v>19</v>
      </c>
      <c r="B12" s="39">
        <v>3</v>
      </c>
      <c r="C12" s="62"/>
      <c r="D12" s="62"/>
      <c r="E12" s="21">
        <v>5</v>
      </c>
      <c r="F12" s="21"/>
      <c r="G12" s="27">
        <f t="shared" si="0"/>
        <v>0</v>
      </c>
      <c r="H12" s="73">
        <v>420</v>
      </c>
      <c r="I12" s="73"/>
      <c r="J12" s="27">
        <f t="shared" si="1"/>
        <v>0</v>
      </c>
    </row>
    <row r="13" s="45" customFormat="1" ht="30" customHeight="1" spans="1:10">
      <c r="A13" s="18" t="s">
        <v>20</v>
      </c>
      <c r="B13" s="39">
        <v>16</v>
      </c>
      <c r="C13" s="62">
        <v>16</v>
      </c>
      <c r="D13" s="62">
        <v>16</v>
      </c>
      <c r="E13" s="21">
        <v>217</v>
      </c>
      <c r="F13" s="21">
        <v>217</v>
      </c>
      <c r="G13" s="27">
        <f t="shared" si="0"/>
        <v>1</v>
      </c>
      <c r="H13" s="73">
        <v>3080</v>
      </c>
      <c r="I13" s="73">
        <v>3080</v>
      </c>
      <c r="J13" s="27">
        <f t="shared" si="1"/>
        <v>1</v>
      </c>
    </row>
    <row r="14" s="45" customFormat="1" ht="30" hidden="1" customHeight="1" spans="1:10">
      <c r="A14" s="18" t="s">
        <v>21</v>
      </c>
      <c r="B14" s="39"/>
      <c r="C14" s="62"/>
      <c r="D14" s="62"/>
      <c r="E14" s="21"/>
      <c r="F14" s="21"/>
      <c r="G14" s="27"/>
      <c r="H14" s="73"/>
      <c r="I14" s="73"/>
      <c r="J14" s="27"/>
    </row>
    <row r="15" s="45" customFormat="1" ht="30" hidden="1" customHeight="1" spans="1:10">
      <c r="A15" s="18" t="s">
        <v>22</v>
      </c>
      <c r="B15" s="39">
        <v>1</v>
      </c>
      <c r="C15" s="62"/>
      <c r="D15" s="62"/>
      <c r="E15" s="21">
        <v>4</v>
      </c>
      <c r="F15" s="21"/>
      <c r="G15" s="27">
        <f t="shared" si="0"/>
        <v>0</v>
      </c>
      <c r="H15" s="73">
        <v>140</v>
      </c>
      <c r="I15" s="73"/>
      <c r="J15" s="27">
        <f t="shared" si="1"/>
        <v>0</v>
      </c>
    </row>
    <row r="16" s="45" customFormat="1" spans="2:10">
      <c r="B16" s="65"/>
      <c r="C16" s="66"/>
      <c r="D16" s="66"/>
      <c r="E16" s="47"/>
      <c r="F16" s="47"/>
      <c r="G16" s="50"/>
      <c r="H16" s="50"/>
      <c r="I16" s="50"/>
      <c r="J16" s="67"/>
    </row>
  </sheetData>
  <mergeCells count="4">
    <mergeCell ref="A1:J1"/>
    <mergeCell ref="A2:J2"/>
    <mergeCell ref="A3:J3"/>
    <mergeCell ref="L4:Q4"/>
  </mergeCells>
  <pageMargins left="0.75" right="0.75" top="0.472222222222222" bottom="0.66875" header="0.275" footer="0.27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tabSelected="1" workbookViewId="0">
      <pane ySplit="4" topLeftCell="A5" activePane="bottomLeft" state="frozen"/>
      <selection/>
      <selection pane="bottomLeft" activeCell="E34" sqref="E34"/>
    </sheetView>
  </sheetViews>
  <sheetFormatPr defaultColWidth="9" defaultRowHeight="13.5"/>
  <cols>
    <col min="1" max="1" width="13.6" style="45" customWidth="1"/>
    <col min="2" max="2" width="13.7833333333333" style="45" customWidth="1"/>
    <col min="3" max="4" width="15.1416666666667" style="45" customWidth="1"/>
    <col min="5" max="6" width="15.1416666666667" style="47" customWidth="1"/>
    <col min="7" max="7" width="8.88333333333333" style="48" customWidth="1"/>
    <col min="8" max="8" width="11.325" style="49" customWidth="1"/>
    <col min="9" max="9" width="11.325" style="50" customWidth="1"/>
    <col min="10" max="10" width="9.15" style="50" customWidth="1"/>
    <col min="11" max="16384" width="9" style="45"/>
  </cols>
  <sheetData>
    <row r="1" ht="43" customHeight="1" spans="1:10">
      <c r="A1" s="4" t="s">
        <v>0</v>
      </c>
      <c r="B1" s="4"/>
      <c r="C1" s="4"/>
      <c r="D1" s="4"/>
      <c r="E1" s="4"/>
      <c r="F1" s="4"/>
      <c r="G1" s="4"/>
      <c r="H1" s="4"/>
      <c r="I1" s="4"/>
      <c r="J1" s="4"/>
    </row>
    <row r="2" ht="32" customHeight="1" spans="1:10">
      <c r="A2" s="5" t="s">
        <v>23</v>
      </c>
      <c r="B2" s="5"/>
      <c r="C2" s="5"/>
      <c r="D2" s="5"/>
      <c r="E2" s="5"/>
      <c r="F2" s="5"/>
      <c r="G2" s="5"/>
      <c r="H2" s="5"/>
      <c r="I2" s="5"/>
      <c r="J2" s="5"/>
    </row>
    <row r="3" ht="40" customHeight="1" spans="1:10">
      <c r="A3" s="6" t="s">
        <v>24</v>
      </c>
      <c r="B3" s="6"/>
      <c r="C3" s="6"/>
      <c r="D3" s="6"/>
      <c r="E3" s="6"/>
      <c r="F3" s="6"/>
      <c r="G3" s="6"/>
      <c r="H3" s="6"/>
      <c r="I3" s="6"/>
      <c r="J3" s="6"/>
    </row>
    <row r="4" ht="43.75" customHeight="1" spans="1:10">
      <c r="A4" s="51" t="s">
        <v>3</v>
      </c>
      <c r="B4" s="52" t="s">
        <v>4</v>
      </c>
      <c r="C4" s="52" t="s">
        <v>5</v>
      </c>
      <c r="D4" s="52" t="s">
        <v>6</v>
      </c>
      <c r="E4" s="53" t="s">
        <v>7</v>
      </c>
      <c r="F4" s="53" t="s">
        <v>8</v>
      </c>
      <c r="G4" s="54" t="s">
        <v>9</v>
      </c>
      <c r="H4" s="55" t="s">
        <v>10</v>
      </c>
      <c r="I4" s="63" t="s">
        <v>11</v>
      </c>
      <c r="J4" s="64" t="s">
        <v>9</v>
      </c>
    </row>
    <row r="5" s="45" customFormat="1" ht="30" hidden="1" customHeight="1" spans="1:10">
      <c r="A5" s="13" t="s">
        <v>25</v>
      </c>
      <c r="B5" s="15">
        <f>SUM(B6:B15)</f>
        <v>1785</v>
      </c>
      <c r="C5" s="15">
        <f>SUM(C6:C15)</f>
        <v>243</v>
      </c>
      <c r="D5" s="15">
        <f>SUM(D6:D15)</f>
        <v>243</v>
      </c>
      <c r="E5" s="56">
        <f>SUM(E6:E15)</f>
        <v>285</v>
      </c>
      <c r="F5" s="56">
        <f>SUM(F6:F15)</f>
        <v>52.23</v>
      </c>
      <c r="G5" s="57">
        <f>F5/E5</f>
        <v>0.183263157894737</v>
      </c>
      <c r="H5" s="56">
        <f>SUM(H6:H15)</f>
        <v>3570</v>
      </c>
      <c r="I5" s="14">
        <f>SUM(I6:I15)</f>
        <v>486</v>
      </c>
      <c r="J5" s="57">
        <f>I5/H5</f>
        <v>0.136134453781513</v>
      </c>
    </row>
    <row r="6" s="45" customFormat="1" ht="30" hidden="1" customHeight="1" spans="1:10">
      <c r="A6" s="18" t="s">
        <v>13</v>
      </c>
      <c r="B6" s="58">
        <v>56</v>
      </c>
      <c r="C6" s="59"/>
      <c r="D6" s="60"/>
      <c r="E6" s="21">
        <v>8.6</v>
      </c>
      <c r="F6" s="28"/>
      <c r="G6" s="57">
        <f t="shared" ref="G6:G15" si="0">F6/E6</f>
        <v>0</v>
      </c>
      <c r="H6" s="61">
        <v>112</v>
      </c>
      <c r="I6" s="61"/>
      <c r="J6" s="57">
        <f t="shared" ref="J6:J16" si="1">I6/H6</f>
        <v>0</v>
      </c>
    </row>
    <row r="7" s="45" customFormat="1" ht="30" hidden="1" customHeight="1" spans="1:10">
      <c r="A7" s="18" t="s">
        <v>14</v>
      </c>
      <c r="B7" s="58">
        <v>31</v>
      </c>
      <c r="C7" s="59"/>
      <c r="D7" s="59"/>
      <c r="E7" s="21">
        <v>4</v>
      </c>
      <c r="F7" s="28"/>
      <c r="G7" s="57">
        <f t="shared" si="0"/>
        <v>0</v>
      </c>
      <c r="H7" s="61">
        <v>62</v>
      </c>
      <c r="I7" s="61"/>
      <c r="J7" s="57">
        <f t="shared" si="1"/>
        <v>0</v>
      </c>
    </row>
    <row r="8" s="45" customFormat="1" ht="30" hidden="1" customHeight="1" spans="1:10">
      <c r="A8" s="18" t="s">
        <v>15</v>
      </c>
      <c r="B8" s="58">
        <v>30</v>
      </c>
      <c r="C8" s="59"/>
      <c r="D8" s="60"/>
      <c r="E8" s="21">
        <v>3</v>
      </c>
      <c r="F8" s="28"/>
      <c r="G8" s="57">
        <f t="shared" si="0"/>
        <v>0</v>
      </c>
      <c r="H8" s="61">
        <v>60</v>
      </c>
      <c r="I8" s="61"/>
      <c r="J8" s="57">
        <f t="shared" si="1"/>
        <v>0</v>
      </c>
    </row>
    <row r="9" s="45" customFormat="1" ht="30" hidden="1" customHeight="1" spans="1:10">
      <c r="A9" s="18" t="s">
        <v>16</v>
      </c>
      <c r="B9" s="58">
        <v>27</v>
      </c>
      <c r="C9" s="59"/>
      <c r="D9" s="60"/>
      <c r="E9" s="21">
        <v>2</v>
      </c>
      <c r="F9" s="28"/>
      <c r="G9" s="57">
        <f t="shared" si="0"/>
        <v>0</v>
      </c>
      <c r="H9" s="61">
        <v>54</v>
      </c>
      <c r="I9" s="61"/>
      <c r="J9" s="57">
        <f t="shared" si="1"/>
        <v>0</v>
      </c>
    </row>
    <row r="10" s="46" customFormat="1" ht="30" hidden="1" customHeight="1" spans="1:10">
      <c r="A10" s="18" t="s">
        <v>17</v>
      </c>
      <c r="B10" s="58">
        <v>341</v>
      </c>
      <c r="C10" s="59"/>
      <c r="D10" s="60"/>
      <c r="E10" s="21">
        <v>55.6</v>
      </c>
      <c r="F10" s="28"/>
      <c r="G10" s="57">
        <f t="shared" si="0"/>
        <v>0</v>
      </c>
      <c r="H10" s="62">
        <v>682</v>
      </c>
      <c r="I10" s="62"/>
      <c r="J10" s="57">
        <f t="shared" si="1"/>
        <v>0</v>
      </c>
    </row>
    <row r="11" s="45" customFormat="1" ht="30" hidden="1" customHeight="1" spans="1:10">
      <c r="A11" s="18" t="s">
        <v>18</v>
      </c>
      <c r="B11" s="58">
        <v>268</v>
      </c>
      <c r="C11" s="59"/>
      <c r="D11" s="60"/>
      <c r="E11" s="21">
        <v>46</v>
      </c>
      <c r="F11" s="28"/>
      <c r="G11" s="57">
        <f t="shared" si="0"/>
        <v>0</v>
      </c>
      <c r="H11" s="61">
        <v>536</v>
      </c>
      <c r="I11" s="61"/>
      <c r="J11" s="57">
        <f t="shared" si="1"/>
        <v>0</v>
      </c>
    </row>
    <row r="12" s="45" customFormat="1" ht="30" hidden="1" customHeight="1" spans="1:10">
      <c r="A12" s="18" t="s">
        <v>19</v>
      </c>
      <c r="B12" s="58">
        <v>239</v>
      </c>
      <c r="C12" s="59"/>
      <c r="D12" s="60"/>
      <c r="E12" s="21">
        <v>29</v>
      </c>
      <c r="F12" s="28"/>
      <c r="G12" s="57">
        <f t="shared" si="0"/>
        <v>0</v>
      </c>
      <c r="H12" s="61">
        <v>478</v>
      </c>
      <c r="I12" s="61"/>
      <c r="J12" s="57">
        <f t="shared" si="1"/>
        <v>0</v>
      </c>
    </row>
    <row r="13" s="45" customFormat="1" ht="30" customHeight="1" spans="1:10">
      <c r="A13" s="18" t="s">
        <v>20</v>
      </c>
      <c r="B13" s="58">
        <v>243</v>
      </c>
      <c r="C13" s="59">
        <v>243</v>
      </c>
      <c r="D13" s="60">
        <v>243</v>
      </c>
      <c r="E13" s="21">
        <v>52.2</v>
      </c>
      <c r="F13" s="28">
        <v>52.23</v>
      </c>
      <c r="G13" s="57">
        <f t="shared" si="0"/>
        <v>1.00057471264368</v>
      </c>
      <c r="H13" s="61">
        <v>486</v>
      </c>
      <c r="I13" s="61">
        <v>486</v>
      </c>
      <c r="J13" s="57">
        <f t="shared" si="1"/>
        <v>1</v>
      </c>
    </row>
    <row r="14" s="45" customFormat="1" ht="30" hidden="1" customHeight="1" spans="1:10">
      <c r="A14" s="18" t="s">
        <v>21</v>
      </c>
      <c r="B14" s="58">
        <v>125</v>
      </c>
      <c r="C14" s="59"/>
      <c r="D14" s="60"/>
      <c r="E14" s="21">
        <v>29</v>
      </c>
      <c r="F14" s="28"/>
      <c r="G14" s="57">
        <f t="shared" si="0"/>
        <v>0</v>
      </c>
      <c r="H14" s="61">
        <v>250</v>
      </c>
      <c r="I14" s="61"/>
      <c r="J14" s="57">
        <f t="shared" si="1"/>
        <v>0</v>
      </c>
    </row>
    <row r="15" s="45" customFormat="1" ht="30" hidden="1" customHeight="1" spans="1:10">
      <c r="A15" s="18" t="s">
        <v>22</v>
      </c>
      <c r="B15" s="58">
        <v>425</v>
      </c>
      <c r="C15" s="59"/>
      <c r="D15" s="59"/>
      <c r="E15" s="21">
        <v>55.6</v>
      </c>
      <c r="F15" s="28"/>
      <c r="G15" s="57">
        <f t="shared" si="0"/>
        <v>0</v>
      </c>
      <c r="H15" s="61">
        <v>850</v>
      </c>
      <c r="I15" s="61"/>
      <c r="J15" s="57">
        <f t="shared" si="1"/>
        <v>0</v>
      </c>
    </row>
  </sheetData>
  <mergeCells count="3">
    <mergeCell ref="A1:J1"/>
    <mergeCell ref="A2:J2"/>
    <mergeCell ref="A3:J3"/>
  </mergeCells>
  <pageMargins left="0.75" right="0.75" top="0.66875" bottom="0.708333333333333" header="0.314583333333333"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
  <sheetViews>
    <sheetView workbookViewId="0">
      <pane ySplit="4" topLeftCell="A5" activePane="bottomLeft" state="frozen"/>
      <selection/>
      <selection pane="bottomLeft" activeCell="E19" sqref="E19"/>
    </sheetView>
  </sheetViews>
  <sheetFormatPr defaultColWidth="9" defaultRowHeight="15"/>
  <cols>
    <col min="1" max="1" width="13.475" style="1" customWidth="1"/>
    <col min="2" max="2" width="9.025" style="2" customWidth="1"/>
    <col min="3" max="4" width="14.375" style="2" customWidth="1"/>
    <col min="5" max="5" width="17.4666666666667" style="3" customWidth="1"/>
    <col min="6" max="6" width="17.475" style="3" customWidth="1"/>
    <col min="7" max="7" width="8.89166666666667" style="32" customWidth="1"/>
    <col min="8" max="8" width="11.775" style="2" customWidth="1"/>
    <col min="9" max="9" width="12.3833333333333" style="32" customWidth="1"/>
    <col min="10" max="10" width="8.18333333333333" style="32" customWidth="1"/>
    <col min="11" max="11" width="4.71666666666667" style="1" customWidth="1"/>
    <col min="12" max="16384" width="9" style="1"/>
  </cols>
  <sheetData>
    <row r="1" ht="45" customHeight="1" spans="1:10">
      <c r="A1" s="4" t="s">
        <v>0</v>
      </c>
      <c r="B1" s="4"/>
      <c r="C1" s="4"/>
      <c r="D1" s="4"/>
      <c r="E1" s="4"/>
      <c r="F1" s="4"/>
      <c r="G1" s="4"/>
      <c r="H1" s="4"/>
      <c r="I1" s="4"/>
      <c r="J1" s="4"/>
    </row>
    <row r="2" ht="34" customHeight="1" spans="1:10">
      <c r="A2" s="5" t="s">
        <v>26</v>
      </c>
      <c r="B2" s="5"/>
      <c r="C2" s="5"/>
      <c r="D2" s="5"/>
      <c r="E2" s="5"/>
      <c r="F2" s="5"/>
      <c r="G2" s="5"/>
      <c r="H2" s="5"/>
      <c r="I2" s="5"/>
      <c r="J2" s="5"/>
    </row>
    <row r="3" ht="36" customHeight="1" spans="1:10">
      <c r="A3" s="6" t="s">
        <v>27</v>
      </c>
      <c r="B3" s="6"/>
      <c r="C3" s="6"/>
      <c r="D3" s="6"/>
      <c r="E3" s="6"/>
      <c r="F3" s="6"/>
      <c r="G3" s="6"/>
      <c r="H3" s="6"/>
      <c r="I3" s="6"/>
      <c r="J3" s="6"/>
    </row>
    <row r="4" ht="54" customHeight="1" spans="1:17">
      <c r="A4" s="7" t="s">
        <v>3</v>
      </c>
      <c r="B4" s="33" t="s">
        <v>28</v>
      </c>
      <c r="C4" s="34" t="s">
        <v>29</v>
      </c>
      <c r="D4" s="34" t="s">
        <v>30</v>
      </c>
      <c r="E4" s="10" t="s">
        <v>31</v>
      </c>
      <c r="F4" s="11" t="s">
        <v>32</v>
      </c>
      <c r="G4" s="12" t="s">
        <v>33</v>
      </c>
      <c r="H4" s="35" t="s">
        <v>34</v>
      </c>
      <c r="I4" s="41" t="s">
        <v>35</v>
      </c>
      <c r="J4" s="12" t="s">
        <v>33</v>
      </c>
      <c r="K4" s="42"/>
      <c r="L4" s="43"/>
      <c r="M4" s="43"/>
      <c r="N4" s="43"/>
      <c r="O4" s="43"/>
      <c r="P4" s="43"/>
      <c r="Q4" s="43"/>
    </row>
    <row r="5" s="1" customFormat="1" ht="30" hidden="1" customHeight="1" spans="1:16">
      <c r="A5" s="13" t="s">
        <v>25</v>
      </c>
      <c r="B5" s="34">
        <v>1</v>
      </c>
      <c r="C5" s="36"/>
      <c r="D5" s="36">
        <f>SUM(D6:D13)</f>
        <v>1</v>
      </c>
      <c r="E5" s="37">
        <f>SUM(E6:E13)</f>
        <v>10</v>
      </c>
      <c r="F5" s="37">
        <f>SUM(F6:F13)</f>
        <v>0.5</v>
      </c>
      <c r="G5" s="17">
        <f t="shared" ref="G5:G10" si="0">F5/E5</f>
        <v>0.05</v>
      </c>
      <c r="H5" s="38">
        <f>SUM(H6:H13)</f>
        <v>14594</v>
      </c>
      <c r="I5" s="38">
        <f>SUM(I6:I13)</f>
        <v>730</v>
      </c>
      <c r="J5" s="27">
        <f>I5/H5</f>
        <v>0.0500205563930382</v>
      </c>
      <c r="L5" s="42"/>
      <c r="M5" s="42"/>
      <c r="N5" s="42"/>
      <c r="O5" s="42"/>
      <c r="P5" s="42"/>
    </row>
    <row r="6" s="1" customFormat="1" ht="30" hidden="1" customHeight="1" spans="1:10">
      <c r="A6" s="18" t="s">
        <v>14</v>
      </c>
      <c r="B6" s="20"/>
      <c r="C6" s="29"/>
      <c r="D6" s="29"/>
      <c r="E6" s="21"/>
      <c r="F6" s="21"/>
      <c r="G6" s="17"/>
      <c r="H6" s="39"/>
      <c r="I6" s="39"/>
      <c r="J6" s="27"/>
    </row>
    <row r="7" s="31" customFormat="1" ht="30" hidden="1" customHeight="1" spans="1:10">
      <c r="A7" s="18" t="s">
        <v>17</v>
      </c>
      <c r="B7" s="20"/>
      <c r="C7" s="29"/>
      <c r="D7" s="29"/>
      <c r="E7" s="23">
        <v>2.5</v>
      </c>
      <c r="F7" s="21"/>
      <c r="G7" s="17">
        <f t="shared" si="0"/>
        <v>0</v>
      </c>
      <c r="H7" s="40">
        <v>3649</v>
      </c>
      <c r="I7" s="39"/>
      <c r="J7" s="27">
        <f>I7/H7</f>
        <v>0</v>
      </c>
    </row>
    <row r="8" s="31" customFormat="1" ht="30" hidden="1" customHeight="1" spans="1:10">
      <c r="A8" s="18" t="s">
        <v>18</v>
      </c>
      <c r="B8" s="20"/>
      <c r="C8" s="29"/>
      <c r="D8" s="29"/>
      <c r="E8" s="23"/>
      <c r="F8" s="21"/>
      <c r="G8" s="17"/>
      <c r="H8" s="40"/>
      <c r="I8" s="39"/>
      <c r="J8" s="27"/>
    </row>
    <row r="9" s="31" customFormat="1" ht="30" hidden="1" customHeight="1" spans="1:10">
      <c r="A9" s="18" t="s">
        <v>19</v>
      </c>
      <c r="B9" s="20"/>
      <c r="C9" s="29"/>
      <c r="D9" s="29"/>
      <c r="E9" s="23"/>
      <c r="F9" s="21"/>
      <c r="G9" s="17"/>
      <c r="H9" s="40"/>
      <c r="I9" s="39"/>
      <c r="J9" s="27"/>
    </row>
    <row r="10" s="1" customFormat="1" ht="30" customHeight="1" spans="1:10">
      <c r="A10" s="18" t="s">
        <v>20</v>
      </c>
      <c r="B10" s="20">
        <v>1</v>
      </c>
      <c r="C10" s="29">
        <v>1</v>
      </c>
      <c r="D10" s="29">
        <v>1</v>
      </c>
      <c r="E10" s="21">
        <v>0.5</v>
      </c>
      <c r="F10" s="21">
        <v>0.5</v>
      </c>
      <c r="G10" s="17">
        <f t="shared" si="0"/>
        <v>1</v>
      </c>
      <c r="H10" s="39">
        <v>730</v>
      </c>
      <c r="I10" s="44">
        <v>730</v>
      </c>
      <c r="J10" s="27">
        <f>I10/H10</f>
        <v>1</v>
      </c>
    </row>
    <row r="11" s="1" customFormat="1" ht="30" hidden="1" customHeight="1" spans="1:10">
      <c r="A11" s="18" t="s">
        <v>21</v>
      </c>
      <c r="B11" s="20"/>
      <c r="C11" s="29"/>
      <c r="D11" s="29"/>
      <c r="E11" s="21"/>
      <c r="F11" s="21"/>
      <c r="G11" s="17"/>
      <c r="H11" s="39"/>
      <c r="I11" s="44"/>
      <c r="J11" s="27"/>
    </row>
    <row r="12" s="1" customFormat="1" ht="30" hidden="1" customHeight="1" spans="1:10">
      <c r="A12" s="18" t="s">
        <v>22</v>
      </c>
      <c r="B12" s="20"/>
      <c r="C12" s="29"/>
      <c r="D12" s="29"/>
      <c r="E12" s="21">
        <v>6</v>
      </c>
      <c r="F12" s="21"/>
      <c r="G12" s="17">
        <f>F12/E12</f>
        <v>0</v>
      </c>
      <c r="H12" s="39">
        <v>8756</v>
      </c>
      <c r="I12" s="44"/>
      <c r="J12" s="27">
        <f>I12/H12</f>
        <v>0</v>
      </c>
    </row>
    <row r="13" s="1" customFormat="1" ht="30" hidden="1" customHeight="1" spans="1:10">
      <c r="A13" s="18" t="s">
        <v>13</v>
      </c>
      <c r="B13" s="20">
        <v>1</v>
      </c>
      <c r="C13" s="29"/>
      <c r="D13" s="29"/>
      <c r="E13" s="21">
        <v>1</v>
      </c>
      <c r="F13" s="21"/>
      <c r="G13" s="17">
        <f>F13/E13</f>
        <v>0</v>
      </c>
      <c r="H13" s="39">
        <v>1459</v>
      </c>
      <c r="I13" s="44"/>
      <c r="J13" s="27">
        <f>I13/H13</f>
        <v>0</v>
      </c>
    </row>
  </sheetData>
  <mergeCells count="4">
    <mergeCell ref="A1:J1"/>
    <mergeCell ref="A2:J2"/>
    <mergeCell ref="A3:J3"/>
    <mergeCell ref="L4:Q4"/>
  </mergeCells>
  <pageMargins left="0.75" right="0.75" top="0.66875" bottom="0.826388888888889" header="0.432638888888889" footer="0.629861111111111"/>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opLeftCell="A2" workbookViewId="0">
      <selection activeCell="G23" sqref="G23"/>
    </sheetView>
  </sheetViews>
  <sheetFormatPr defaultColWidth="9" defaultRowHeight="15"/>
  <cols>
    <col min="1" max="1" width="14.625" style="1" customWidth="1"/>
    <col min="2" max="4" width="12.375" style="2" customWidth="1"/>
    <col min="5" max="6" width="16.3166666666667" style="3" customWidth="1"/>
    <col min="7" max="7" width="12.8166666666667" style="1"/>
    <col min="8" max="8" width="9.375" style="1" customWidth="1"/>
    <col min="9" max="9" width="11.0916666666667" style="1" customWidth="1"/>
    <col min="10" max="10" width="12.125" style="1" customWidth="1"/>
    <col min="11" max="16384" width="9" style="1"/>
  </cols>
  <sheetData>
    <row r="1" ht="47" customHeight="1" spans="1:10">
      <c r="A1" s="4" t="s">
        <v>0</v>
      </c>
      <c r="B1" s="4"/>
      <c r="C1" s="4"/>
      <c r="D1" s="4"/>
      <c r="E1" s="4"/>
      <c r="F1" s="4"/>
      <c r="G1" s="4"/>
      <c r="H1" s="4"/>
      <c r="I1" s="4"/>
      <c r="J1" s="4"/>
    </row>
    <row r="2" ht="37" customHeight="1" spans="1:10">
      <c r="A2" s="5" t="s">
        <v>36</v>
      </c>
      <c r="B2" s="5"/>
      <c r="C2" s="5"/>
      <c r="D2" s="5"/>
      <c r="E2" s="5"/>
      <c r="F2" s="5"/>
      <c r="G2" s="5"/>
      <c r="H2" s="5"/>
      <c r="I2" s="5"/>
      <c r="J2" s="5"/>
    </row>
    <row r="3" ht="37" customHeight="1" spans="1:10">
      <c r="A3" s="6" t="s">
        <v>37</v>
      </c>
      <c r="B3" s="6"/>
      <c r="C3" s="6"/>
      <c r="D3" s="6"/>
      <c r="E3" s="6"/>
      <c r="F3" s="6"/>
      <c r="G3" s="6"/>
      <c r="H3" s="6"/>
      <c r="I3" s="6"/>
      <c r="J3" s="6"/>
    </row>
    <row r="4" ht="81" customHeight="1" spans="1:10">
      <c r="A4" s="7" t="s">
        <v>3</v>
      </c>
      <c r="B4" s="8" t="s">
        <v>38</v>
      </c>
      <c r="C4" s="9" t="s">
        <v>39</v>
      </c>
      <c r="D4" s="9" t="s">
        <v>40</v>
      </c>
      <c r="E4" s="10" t="s">
        <v>31</v>
      </c>
      <c r="F4" s="11" t="s">
        <v>32</v>
      </c>
      <c r="G4" s="12" t="s">
        <v>33</v>
      </c>
      <c r="H4" s="12" t="s">
        <v>34</v>
      </c>
      <c r="I4" s="12" t="s">
        <v>35</v>
      </c>
      <c r="J4" s="12" t="s">
        <v>33</v>
      </c>
    </row>
    <row r="5" s="1" customFormat="1" ht="30" hidden="1" customHeight="1" spans="1:10">
      <c r="A5" s="13" t="s">
        <v>25</v>
      </c>
      <c r="B5" s="14">
        <f>SUM(B6:B13)</f>
        <v>56</v>
      </c>
      <c r="C5" s="15">
        <f>SUM(C6:C13)</f>
        <v>8</v>
      </c>
      <c r="D5" s="15">
        <f>SUM(D6:D13)</f>
        <v>8</v>
      </c>
      <c r="E5" s="16">
        <f>SUM(E6:E13)</f>
        <v>0.7</v>
      </c>
      <c r="F5" s="16">
        <f>SUM(F6:F13)</f>
        <v>0.08</v>
      </c>
      <c r="G5" s="17">
        <f t="shared" ref="G5:G12" si="0">F5/E5</f>
        <v>0.114285714285714</v>
      </c>
      <c r="H5" s="14">
        <f>SUM(H6:H13)</f>
        <v>1120</v>
      </c>
      <c r="I5" s="14">
        <f>SUM(I6:I13)</f>
        <v>160</v>
      </c>
      <c r="J5" s="27">
        <f>I5/H5</f>
        <v>0.142857142857143</v>
      </c>
    </row>
    <row r="6" s="1" customFormat="1" ht="30" hidden="1" customHeight="1" spans="1:10">
      <c r="A6" s="18" t="s">
        <v>14</v>
      </c>
      <c r="B6" s="19">
        <v>2</v>
      </c>
      <c r="C6" s="20"/>
      <c r="D6" s="20"/>
      <c r="E6" s="21">
        <v>0.01</v>
      </c>
      <c r="F6" s="21"/>
      <c r="G6" s="17">
        <f t="shared" si="0"/>
        <v>0</v>
      </c>
      <c r="H6" s="22">
        <v>40</v>
      </c>
      <c r="I6" s="28"/>
      <c r="J6" s="27">
        <f t="shared" ref="J6:J12" si="1">I6/H6</f>
        <v>0</v>
      </c>
    </row>
    <row r="7" s="1" customFormat="1" ht="30" hidden="1" customHeight="1" spans="1:10">
      <c r="A7" s="18" t="s">
        <v>17</v>
      </c>
      <c r="B7" s="19">
        <v>11</v>
      </c>
      <c r="C7" s="20"/>
      <c r="D7" s="20"/>
      <c r="E7" s="23">
        <v>0.16</v>
      </c>
      <c r="F7" s="23"/>
      <c r="G7" s="17">
        <f t="shared" si="0"/>
        <v>0</v>
      </c>
      <c r="H7" s="24">
        <v>220</v>
      </c>
      <c r="I7" s="29"/>
      <c r="J7" s="27">
        <f t="shared" si="1"/>
        <v>0</v>
      </c>
    </row>
    <row r="8" s="1" customFormat="1" ht="30" hidden="1" customHeight="1" spans="1:10">
      <c r="A8" s="18" t="s">
        <v>18</v>
      </c>
      <c r="B8" s="19">
        <v>7</v>
      </c>
      <c r="C8" s="20"/>
      <c r="D8" s="20"/>
      <c r="E8" s="21">
        <v>0.08</v>
      </c>
      <c r="F8" s="21"/>
      <c r="G8" s="17">
        <f t="shared" si="0"/>
        <v>0</v>
      </c>
      <c r="H8" s="22">
        <v>140</v>
      </c>
      <c r="I8" s="28"/>
      <c r="J8" s="27">
        <f t="shared" si="1"/>
        <v>0</v>
      </c>
    </row>
    <row r="9" s="1" customFormat="1" ht="30" hidden="1" customHeight="1" spans="1:10">
      <c r="A9" s="18" t="s">
        <v>19</v>
      </c>
      <c r="B9" s="19">
        <v>8</v>
      </c>
      <c r="C9" s="20"/>
      <c r="D9" s="20"/>
      <c r="E9" s="21">
        <v>0.13</v>
      </c>
      <c r="F9" s="21"/>
      <c r="G9" s="17">
        <f t="shared" si="0"/>
        <v>0</v>
      </c>
      <c r="H9" s="22">
        <v>160</v>
      </c>
      <c r="I9" s="28"/>
      <c r="J9" s="27">
        <f t="shared" si="1"/>
        <v>0</v>
      </c>
    </row>
    <row r="10" s="1" customFormat="1" ht="30" customHeight="1" spans="1:10">
      <c r="A10" s="18" t="s">
        <v>20</v>
      </c>
      <c r="B10" s="19">
        <v>8</v>
      </c>
      <c r="C10" s="25">
        <v>8</v>
      </c>
      <c r="D10" s="25">
        <v>8</v>
      </c>
      <c r="E10" s="21">
        <v>0.08</v>
      </c>
      <c r="F10" s="21">
        <v>0.08</v>
      </c>
      <c r="G10" s="17">
        <f t="shared" si="0"/>
        <v>1</v>
      </c>
      <c r="H10" s="22">
        <v>160</v>
      </c>
      <c r="I10" s="28">
        <v>160</v>
      </c>
      <c r="J10" s="27">
        <f t="shared" si="1"/>
        <v>1</v>
      </c>
    </row>
    <row r="11" s="1" customFormat="1" ht="30" hidden="1" customHeight="1" spans="1:10">
      <c r="A11" s="18" t="s">
        <v>21</v>
      </c>
      <c r="B11" s="19">
        <v>7</v>
      </c>
      <c r="C11" s="20"/>
      <c r="D11" s="20"/>
      <c r="E11" s="21">
        <v>0.08</v>
      </c>
      <c r="F11" s="21"/>
      <c r="G11" s="17">
        <f t="shared" si="0"/>
        <v>0</v>
      </c>
      <c r="H11" s="22">
        <v>140</v>
      </c>
      <c r="I11" s="28"/>
      <c r="J11" s="27">
        <f t="shared" si="1"/>
        <v>0</v>
      </c>
    </row>
    <row r="12" s="1" customFormat="1" ht="30" hidden="1" customHeight="1" spans="1:10">
      <c r="A12" s="18" t="s">
        <v>22</v>
      </c>
      <c r="B12" s="19">
        <v>13</v>
      </c>
      <c r="C12" s="20"/>
      <c r="D12" s="20"/>
      <c r="E12" s="21">
        <v>0.16</v>
      </c>
      <c r="F12" s="21"/>
      <c r="G12" s="17">
        <f t="shared" si="0"/>
        <v>0</v>
      </c>
      <c r="H12" s="22">
        <v>260</v>
      </c>
      <c r="I12" s="28"/>
      <c r="J12" s="27">
        <f t="shared" si="1"/>
        <v>0</v>
      </c>
    </row>
    <row r="13" s="1" customFormat="1" ht="30" hidden="1" customHeight="1" spans="1:10">
      <c r="A13" s="18" t="s">
        <v>13</v>
      </c>
      <c r="B13" s="19"/>
      <c r="C13" s="20"/>
      <c r="D13" s="20"/>
      <c r="E13" s="21"/>
      <c r="F13" s="21"/>
      <c r="G13" s="26"/>
      <c r="H13" s="22"/>
      <c r="I13" s="28"/>
      <c r="J13" s="30"/>
    </row>
  </sheetData>
  <mergeCells count="3">
    <mergeCell ref="A1:J1"/>
    <mergeCell ref="A2:J2"/>
    <mergeCell ref="A3:J3"/>
  </mergeCells>
  <pageMargins left="0.75" right="0.75" top="0.590277777777778" bottom="0.472222222222222" header="0.5" footer="0.2361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新增蓄水能力6000万方</vt:lpstr>
      <vt:lpstr>新增蓄水能力3500万方</vt:lpstr>
      <vt:lpstr>恢复和改善灌溉面积68万亩</vt:lpstr>
      <vt:lpstr>恢复和改善灌溉面积12万亩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王雨灵</cp:lastModifiedBy>
  <dcterms:created xsi:type="dcterms:W3CDTF">2022-04-01T16:05:00Z</dcterms:created>
  <dcterms:modified xsi:type="dcterms:W3CDTF">2025-11-20T03:04:19Z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284E919BE9F04AB5B7E230528E329BC6_13</vt:lpwstr>
  </property>
</Properties>
</file>